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June2023/LISP/"/>
    </mc:Choice>
  </mc:AlternateContent>
  <xr:revisionPtr revIDLastSave="14" documentId="8_{D32AACA9-EB9D-49CC-9674-A6F237B5D73F}" xr6:coauthVersionLast="47" xr6:coauthVersionMax="47" xr10:uidLastSave="{CCD3F7D3-0AAF-4917-ABE1-CCA1FF9BAF9B}"/>
  <bookViews>
    <workbookView xWindow="-120" yWindow="-120" windowWidth="21840" windowHeight="13140" tabRatio="697" xr2:uid="{00000000-000D-0000-FFFF-FFFF00000000}"/>
  </bookViews>
  <sheets>
    <sheet name="Total" sheetId="20" r:id="rId1"/>
    <sheet name="Sanlam" sheetId="34" r:id="rId2"/>
    <sheet name="Peregrine" sheetId="32" r:id="rId3"/>
    <sheet name="NinetyOne" sheetId="21" r:id="rId4"/>
    <sheet name="Momentum" sheetId="29" r:id="rId5"/>
    <sheet name="Global" sheetId="28" r:id="rId6"/>
    <sheet name="FNB" sheetId="26" r:id="rId7"/>
    <sheet name="Discovery" sheetId="25" r:id="rId8"/>
    <sheet name="AXF" sheetId="24" r:id="rId9"/>
  </sheets>
  <definedNames>
    <definedName name="_xlnm.Print_Area" localSheetId="8">AXF!$A$1:$G$65</definedName>
    <definedName name="_xlnm.Print_Area" localSheetId="7">Discovery!$A$1:$G$65</definedName>
    <definedName name="_xlnm.Print_Area" localSheetId="6">FNB!$A$1:$G$65</definedName>
    <definedName name="_xlnm.Print_Area" localSheetId="4">Momentum!$A$1:$G$65</definedName>
    <definedName name="_xlnm.Print_Area" localSheetId="3">NinetyOne!$A$1:$G$65</definedName>
    <definedName name="_xlnm.Print_Area" localSheetId="2">Peregrine!$A$1:$G$65</definedName>
    <definedName name="_xlnm.Print_Area" localSheetId="1">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2"/>
  <c r="I31" i="32"/>
  <c r="I65" i="26"/>
  <c r="I31" i="26"/>
  <c r="I65" i="25" l="1"/>
  <c r="I31" i="25"/>
  <c r="I65" i="24"/>
  <c r="I31" i="24"/>
  <c r="I65" i="21" l="1"/>
  <c r="I3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F04CA8CF-0AC7-401E-8623-2174FD502A6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398554BB-578A-45EC-B971-92ED2CC88E29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27964C0D-0BEB-4AF9-9ACE-F57CA2A365D6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2968AFE-5ABB-490D-8DAF-4AB7C02B762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A41F881A-051D-444E-9535-B76742F167D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38C8A19D-DF3E-43CE-8728-46A329646CC3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FFCE7F50-6F5E-4704-A4D7-626CDFA7ECB3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62E28FD-E844-406A-B31A-BF0F39C29999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410BC40-E838-4C3A-94BE-24DCD41E4B8D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E020D38D-9AD3-4EC7-B094-1D2BA865A4AE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8B4DB10A-D31C-46FF-A61A-274CD335A19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B7D67C28-0401-40D8-89E8-E4A4EC9E33F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94BD520A-6C24-4446-B85D-2E433018B12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033B641-D35F-46A9-85B0-C1A8196A13B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F70D892B-1E07-4685-AE6F-DBDF6F2CC229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ACC8B4E-5824-409A-ACD1-858EF92A15C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08423F3-933E-4EEE-94CC-0A4E5175900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7CAC7673-7B39-43D2-8D0A-05C9477794F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1A238E5-8E0D-460E-A35E-47159B8DD0A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C247B924-A42F-4E9C-9FF5-0AF706055DBC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5D845ED5-7CEA-4DE1-867E-23A8E6C126BC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C008C92-4406-4138-9042-7126736E2D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8BDBC13-0C9D-4624-ABB3-17CFCA3AC6D3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904A33D5-529A-40DE-8196-0550EF48E02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F0C46044-5CCE-423D-9C9B-DB9F147056D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C29A0655-44C6-4ABC-821A-1D3633E864A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D833F047-3D36-49D3-AAA0-C180E5A84BB9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F233221-5563-499F-8417-2C927CD67F3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424DB7D-104A-4E23-A381-26B61B6733D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58330092-73C2-4ACE-95DF-4F3206B7A41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E2BCE202-6EB0-41D2-B6A0-DC01A872A8F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8CA7B3D-D6ED-4797-ABCA-351CED624E8B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2DEE1700-0364-4DED-B346-538DC6D383E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3AAA04BA-37C0-4319-95B3-35C7F7EA915E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12792AA-B662-46D2-996B-56368BDB0BB3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CAF21385-C4D1-4E3F-B046-D9ADFB1A7E9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7DDDB22E-EE80-4D6B-82B9-A18A2ECB4E7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BA7A1A52-254E-4E08-AB8F-6FA031C1B06C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E03979B7-978D-4937-94F5-785D3486764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0974930-26A0-4C44-9117-BA1833C5BACD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38F6847C-5FA4-48E8-9A4F-765C4A2CFFFB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14ABE0EF-FEAC-4AD1-A92E-7BE2D2869AD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B78C769-2AFA-4417-8336-F5DED021055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1EDF8D9-84BA-4D9A-8F8D-A959726B72CC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C971BBDB-11E9-45A2-9140-A2A2AF6DE73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94BB66C7-5A60-4E13-943D-82E0D2CC360B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E9F5BDF-77D1-4D27-97CD-266B2AFA249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52B9D8F0-1ED0-4CE1-9A41-B781E3F540B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<sst xmlns="http://schemas.openxmlformats.org/spreadsheetml/2006/main" count="613" uniqueCount="46">
  <si>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</si>
  <si>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</si>
  <si>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</si>
  <si>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</si>
  <si>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</si>
  <si>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</si>
  <si>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</si>
  <si>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</si>
  <si>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</si>
  <si>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</si>
  <si>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</si>
  <si>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</si>
  <si>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</si>
  <si>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</si>
  <si>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</si>
  <si>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</si>
  <si>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</si>
  <si>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</si>
  <si>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</si>
  <si>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</si>
  <si>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</si>
  <si>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</si>
  <si>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</si>
  <si>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</si>
  <si>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</si>
  <si>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</si>
  <si>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</si>
  <si>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</si>
  <si>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</si>
  <si>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</si>
  <si>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</si>
  <si>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</si>
  <si>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</si>
  <si>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</si>
  <si>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30 June 2023</t>
  </si>
  <si>
    <t>( A )  Market value of assets under administration as at 30 June 2023</t>
  </si>
  <si>
    <t>Ninety One</t>
  </si>
  <si>
    <t>Alexander Forbes Individual Client Administration</t>
  </si>
  <si>
    <t>Discovery Life Investment Services (Pty) Ltd</t>
  </si>
  <si>
    <t>FNB Nominees</t>
  </si>
  <si>
    <t>Global Fund Administrators (Pty) Ltd</t>
  </si>
  <si>
    <t>Momentum Administration Services (Pty) Ltd</t>
  </si>
  <si>
    <t xml:space="preserve">Name of LISP - Peregrine Administration Services Pty Ltd   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</si>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</sst>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7" formatCode="_ * #,##0_ ;_ * \-#,##0_ ;_ * &quot;-&quot;??_ ;_ @_ 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rgb="FFFF000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MS Sans Serif"/>
    </font>
    <font>
      <sz val="10"/>
      <name val="MS Sans Serif"/>
      <family val="2"/>
    </font>
    <font>
      <b/>
      <sz val="10"/>
      <color indexed="62"/>
      <name val="Calibri"/>
      <family val="2"/>
      <scheme val="minor"/>
    </font>
    <font>
      <b/>
      <sz val="10"/>
      <color indexed="14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82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4" fontId="32" fillId="0" borderId="0"/>
    <xf numFmtId="164" fontId="32" fillId="0" borderId="0"/>
    <xf numFmtId="164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>
      <alignment vertical="top"/>
    </xf>
    <xf numFmtId="9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0" borderId="18" xfId="0" applyNumberFormat="1" applyFont="1" applyFill="1" applyBorder="1" applyAlignment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>
      <alignment horizontal="right" vertical="center"/>
    </xf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10" fontId="51" fillId="0" borderId="0" xfId="3974" applyNumberFormat="1" applyFont="1"/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5" fontId="53" fillId="0" borderId="23" xfId="3959" applyFont="1" applyFill="1" applyBorder="1" applyAlignment="1">
      <alignment vertical="center"/>
    </xf>
    <xf numFmtId="165" fontId="7" fillId="0" borderId="19" xfId="3959" applyFont="1" applyFill="1" applyBorder="1" applyAlignment="1" applyProtection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0" fontId="51" fillId="0" borderId="0" xfId="3976" applyNumberFormat="1" applyFont="1"/>
    <xf numFmtId="3" fontId="6" fillId="20" borderId="0" xfId="3978" applyNumberFormat="1" applyFont="1" applyFill="1" applyAlignment="1">
      <alignment horizontal="left" vertical="center"/>
    </xf>
    <xf numFmtId="3" fontId="9" fillId="20" borderId="0" xfId="3978" applyNumberFormat="1" applyFont="1" applyFill="1" applyAlignment="1">
      <alignment vertical="center"/>
    </xf>
    <xf numFmtId="3" fontId="56" fillId="29" borderId="17" xfId="0" applyNumberFormat="1" applyFont="1" applyFill="1" applyBorder="1" applyAlignment="1">
      <alignment horizontal="right" vertical="center" wrapText="1"/>
    </xf>
    <xf numFmtId="3" fontId="9" fillId="20" borderId="25" xfId="0" applyNumberFormat="1" applyFont="1" applyFill="1" applyBorder="1" applyAlignment="1">
      <alignment vertical="center"/>
    </xf>
    <xf numFmtId="3" fontId="57" fillId="20" borderId="0" xfId="0" applyNumberFormat="1" applyFont="1" applyFill="1" applyAlignment="1">
      <alignment horizontal="right" vertical="center"/>
    </xf>
    <xf numFmtId="3" fontId="58" fillId="20" borderId="0" xfId="0" applyNumberFormat="1" applyFont="1" applyFill="1" applyAlignment="1">
      <alignment horizontal="right" vertical="center"/>
    </xf>
    <xf numFmtId="3" fontId="7" fillId="30" borderId="4" xfId="0" applyNumberFormat="1" applyFont="1" applyFill="1" applyBorder="1" applyAlignment="1">
      <alignment vertical="center"/>
    </xf>
    <xf numFmtId="0" fontId="58" fillId="0" borderId="0" xfId="0" applyFont="1"/>
    <xf numFmtId="3" fontId="58" fillId="30" borderId="0" xfId="0" applyNumberFormat="1" applyFont="1" applyFill="1" applyAlignment="1">
      <alignment horizontal="right" vertical="center"/>
    </xf>
    <xf numFmtId="3" fontId="7" fillId="30" borderId="0" xfId="0" applyNumberFormat="1" applyFont="1" applyFill="1" applyAlignment="1">
      <alignment vertical="center"/>
    </xf>
    <xf numFmtId="3" fontId="7" fillId="26" borderId="4" xfId="0" applyNumberFormat="1" applyFont="1" applyFill="1" applyBorder="1" applyAlignment="1">
      <alignment vertical="center"/>
    </xf>
    <xf numFmtId="3" fontId="58" fillId="26" borderId="0" xfId="0" applyNumberFormat="1" applyFont="1" applyFill="1" applyAlignment="1">
      <alignment horizontal="right" vertical="center"/>
    </xf>
    <xf numFmtId="3" fontId="57" fillId="26" borderId="0" xfId="0" applyNumberFormat="1" applyFont="1" applyFill="1" applyAlignment="1">
      <alignment horizontal="right" vertical="center"/>
    </xf>
    <xf numFmtId="3" fontId="7" fillId="20" borderId="4" xfId="0" applyNumberFormat="1" applyFont="1" applyFill="1" applyBorder="1" applyAlignment="1">
      <alignment horizontal="left" vertical="center"/>
    </xf>
    <xf numFmtId="3" fontId="7" fillId="26" borderId="4" xfId="0" applyNumberFormat="1" applyFont="1" applyFill="1" applyBorder="1" applyAlignment="1">
      <alignment horizontal="left" vertical="center"/>
    </xf>
    <xf numFmtId="3" fontId="9" fillId="20" borderId="26" xfId="0" applyNumberFormat="1" applyFont="1" applyFill="1" applyBorder="1" applyAlignment="1">
      <alignment horizontal="left" vertical="center"/>
    </xf>
    <xf numFmtId="3" fontId="57" fillId="20" borderId="27" xfId="0" applyNumberFormat="1" applyFont="1" applyFill="1" applyBorder="1" applyAlignment="1">
      <alignment horizontal="right" vertical="center"/>
    </xf>
    <xf numFmtId="3" fontId="9" fillId="30" borderId="4" xfId="0" applyNumberFormat="1" applyFont="1" applyFill="1" applyBorder="1" applyAlignment="1">
      <alignment vertical="center"/>
    </xf>
    <xf numFmtId="0" fontId="59" fillId="0" borderId="0" xfId="0" applyFont="1"/>
    <xf numFmtId="3" fontId="57" fillId="30" borderId="0" xfId="0" applyNumberFormat="1" applyFont="1" applyFill="1" applyAlignment="1">
      <alignment horizontal="right" vertical="center"/>
    </xf>
    <xf numFmtId="3" fontId="58" fillId="20" borderId="0" xfId="0" applyNumberFormat="1" applyFont="1" applyFill="1" applyAlignment="1" applyProtection="1">
      <alignment horizontal="right" vertical="center"/>
      <protection locked="0"/>
    </xf>
    <xf numFmtId="3" fontId="57" fillId="29" borderId="17" xfId="0" applyNumberFormat="1" applyFont="1" applyFill="1" applyBorder="1" applyAlignment="1">
      <alignment horizontal="right" vertical="center"/>
    </xf>
    <xf numFmtId="3" fontId="57" fillId="29" borderId="17" xfId="0" applyNumberFormat="1" applyFont="1" applyFill="1" applyBorder="1" applyAlignment="1">
      <alignment horizontal="right" vertical="center" wrapText="1"/>
    </xf>
    <xf numFmtId="3" fontId="10" fillId="20" borderId="4" xfId="0" applyNumberFormat="1" applyFont="1" applyFill="1" applyBorder="1" applyAlignment="1">
      <alignment horizontal="left" vertical="center"/>
    </xf>
    <xf numFmtId="3" fontId="58" fillId="0" borderId="0" xfId="0" applyNumberFormat="1" applyFont="1" applyAlignment="1">
      <alignment horizontal="right" vertical="center"/>
    </xf>
    <xf numFmtId="165" fontId="58" fillId="0" borderId="0" xfId="3959" applyFont="1" applyBorder="1"/>
    <xf numFmtId="4" fontId="58" fillId="0" borderId="0" xfId="0" applyNumberFormat="1" applyFont="1"/>
    <xf numFmtId="3" fontId="57" fillId="0" borderId="0" xfId="0" applyNumberFormat="1" applyFont="1" applyAlignment="1">
      <alignment horizontal="right" vertical="center"/>
    </xf>
    <xf numFmtId="165" fontId="60" fillId="0" borderId="28" xfId="3959" applyFont="1" applyFill="1" applyBorder="1"/>
    <xf numFmtId="3" fontId="7" fillId="30" borderId="4" xfId="0" applyNumberFormat="1" applyFont="1" applyFill="1" applyBorder="1" applyAlignment="1">
      <alignment horizontal="left" vertical="center"/>
    </xf>
    <xf numFmtId="165" fontId="59" fillId="0" borderId="0" xfId="3959" applyFont="1" applyFill="1" applyBorder="1"/>
    <xf numFmtId="0" fontId="58" fillId="0" borderId="0" xfId="3979" applyFont="1"/>
    <xf numFmtId="3" fontId="9" fillId="20" borderId="26" xfId="0" applyNumberFormat="1" applyFont="1" applyFill="1" applyBorder="1" applyAlignment="1">
      <alignment vertical="center"/>
    </xf>
    <xf numFmtId="3" fontId="57" fillId="20" borderId="29" xfId="0" applyNumberFormat="1" applyFont="1" applyFill="1" applyBorder="1" applyAlignment="1">
      <alignment horizontal="right" vertical="center"/>
    </xf>
    <xf numFmtId="165" fontId="58" fillId="20" borderId="0" xfId="3959" applyFont="1" applyFill="1" applyBorder="1" applyAlignment="1">
      <alignment horizontal="right" vertical="center"/>
    </xf>
    <xf numFmtId="165" fontId="58" fillId="20" borderId="23" xfId="3959" applyFont="1" applyFill="1" applyBorder="1" applyAlignment="1">
      <alignment horizontal="right" vertical="center"/>
    </xf>
    <xf numFmtId="3" fontId="7" fillId="30" borderId="21" xfId="0" applyNumberFormat="1" applyFont="1" applyFill="1" applyBorder="1" applyAlignment="1">
      <alignment vertical="center"/>
    </xf>
    <xf numFmtId="165" fontId="59" fillId="31" borderId="17" xfId="3959" applyFont="1" applyFill="1" applyBorder="1"/>
    <xf numFmtId="165" fontId="57" fillId="32" borderId="17" xfId="3959" applyFont="1" applyFill="1" applyBorder="1" applyAlignment="1">
      <alignment horizontal="right" vertical="center"/>
    </xf>
    <xf numFmtId="165" fontId="53" fillId="0" borderId="23" xfId="3977" applyFont="1" applyFill="1" applyBorder="1" applyAlignment="1">
      <alignment vertical="center"/>
    </xf>
    <xf numFmtId="165" fontId="7" fillId="0" borderId="19" xfId="3977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65" fontId="53" fillId="0" borderId="19" xfId="0" applyNumberFormat="1" applyFont="1" applyBorder="1" applyAlignment="1">
      <alignment vertical="center"/>
    </xf>
    <xf numFmtId="3" fontId="62" fillId="20" borderId="0" xfId="3980" applyNumberFormat="1" applyFont="1" applyFill="1" applyAlignment="1">
      <alignment horizontal="left" vertical="center"/>
    </xf>
    <xf numFmtId="3" fontId="58" fillId="20" borderId="0" xfId="3980" applyNumberFormat="1" applyFont="1" applyFill="1" applyAlignment="1">
      <alignment horizontal="right" vertical="center"/>
    </xf>
    <xf numFmtId="3" fontId="58" fillId="20" borderId="0" xfId="3980" applyNumberFormat="1" applyFont="1" applyFill="1" applyAlignment="1">
      <alignment vertical="center"/>
    </xf>
    <xf numFmtId="3" fontId="63" fillId="20" borderId="0" xfId="3980" applyNumberFormat="1" applyFont="1" applyFill="1" applyAlignment="1">
      <alignment vertical="center"/>
    </xf>
    <xf numFmtId="3" fontId="58" fillId="20" borderId="0" xfId="3980" applyNumberFormat="1" applyFont="1" applyFill="1" applyAlignment="1" applyProtection="1">
      <alignment horizontal="right" vertical="center"/>
      <protection locked="0"/>
    </xf>
    <xf numFmtId="3" fontId="57" fillId="20" borderId="0" xfId="3980" applyNumberFormat="1" applyFont="1" applyFill="1" applyAlignment="1">
      <alignment vertical="center"/>
    </xf>
    <xf numFmtId="3" fontId="57" fillId="29" borderId="17" xfId="3980" applyNumberFormat="1" applyFont="1" applyFill="1" applyBorder="1" applyAlignment="1">
      <alignment horizontal="center" vertical="center"/>
    </xf>
    <xf numFmtId="3" fontId="57" fillId="29" borderId="17" xfId="3980" applyNumberFormat="1" applyFont="1" applyFill="1" applyBorder="1" applyAlignment="1">
      <alignment horizontal="right" vertical="center"/>
    </xf>
    <xf numFmtId="3" fontId="57" fillId="29" borderId="17" xfId="3980" applyNumberFormat="1" applyFont="1" applyFill="1" applyBorder="1" applyAlignment="1">
      <alignment horizontal="right" vertical="center" wrapText="1"/>
    </xf>
    <xf numFmtId="3" fontId="57" fillId="20" borderId="18" xfId="3980" applyNumberFormat="1" applyFont="1" applyFill="1" applyBorder="1" applyAlignment="1">
      <alignment vertical="center"/>
    </xf>
    <xf numFmtId="3" fontId="57" fillId="20" borderId="18" xfId="3980" applyNumberFormat="1" applyFont="1" applyFill="1" applyBorder="1" applyAlignment="1">
      <alignment horizontal="right" vertical="center"/>
    </xf>
    <xf numFmtId="3" fontId="57" fillId="20" borderId="23" xfId="3980" applyNumberFormat="1" applyFont="1" applyFill="1" applyBorder="1" applyAlignment="1">
      <alignment horizontal="right" vertical="center"/>
    </xf>
    <xf numFmtId="3" fontId="58" fillId="20" borderId="19" xfId="3980" applyNumberFormat="1" applyFont="1" applyFill="1" applyBorder="1" applyAlignment="1">
      <alignment vertical="center"/>
    </xf>
    <xf numFmtId="3" fontId="58" fillId="20" borderId="19" xfId="3980" applyNumberFormat="1" applyFont="1" applyFill="1" applyBorder="1" applyAlignment="1">
      <alignment horizontal="right" vertical="center"/>
    </xf>
    <xf numFmtId="3" fontId="58" fillId="20" borderId="23" xfId="3980" applyNumberFormat="1" applyFont="1" applyFill="1" applyBorder="1" applyAlignment="1">
      <alignment horizontal="right" vertical="center"/>
    </xf>
    <xf numFmtId="3" fontId="58" fillId="30" borderId="19" xfId="3980" applyNumberFormat="1" applyFont="1" applyFill="1" applyBorder="1" applyAlignment="1">
      <alignment horizontal="right" vertical="center"/>
    </xf>
    <xf numFmtId="3" fontId="57" fillId="20" borderId="19" xfId="3980" applyNumberFormat="1" applyFont="1" applyFill="1" applyBorder="1" applyAlignment="1">
      <alignment vertical="center"/>
    </xf>
    <xf numFmtId="3" fontId="57" fillId="20" borderId="19" xfId="3980" applyNumberFormat="1" applyFont="1" applyFill="1" applyBorder="1" applyAlignment="1">
      <alignment horizontal="right" vertical="center"/>
    </xf>
    <xf numFmtId="3" fontId="58" fillId="26" borderId="19" xfId="3980" applyNumberFormat="1" applyFont="1" applyFill="1" applyBorder="1" applyAlignment="1">
      <alignment vertical="center"/>
    </xf>
    <xf numFmtId="3" fontId="58" fillId="26" borderId="19" xfId="3980" applyNumberFormat="1" applyFont="1" applyFill="1" applyBorder="1" applyAlignment="1">
      <alignment horizontal="right" vertical="center"/>
    </xf>
    <xf numFmtId="3" fontId="57" fillId="26" borderId="23" xfId="3980" applyNumberFormat="1" applyFont="1" applyFill="1" applyBorder="1" applyAlignment="1">
      <alignment horizontal="right" vertical="center"/>
    </xf>
    <xf numFmtId="3" fontId="58" fillId="20" borderId="19" xfId="3980" applyNumberFormat="1" applyFont="1" applyFill="1" applyBorder="1" applyAlignment="1">
      <alignment horizontal="left" vertical="center"/>
    </xf>
    <xf numFmtId="3" fontId="58" fillId="26" borderId="19" xfId="3980" applyNumberFormat="1" applyFont="1" applyFill="1" applyBorder="1" applyAlignment="1">
      <alignment horizontal="left" vertical="center"/>
    </xf>
    <xf numFmtId="3" fontId="58" fillId="26" borderId="23" xfId="3980" applyNumberFormat="1" applyFont="1" applyFill="1" applyBorder="1" applyAlignment="1">
      <alignment horizontal="right" vertical="center"/>
    </xf>
    <xf numFmtId="3" fontId="57" fillId="20" borderId="19" xfId="3980" applyNumberFormat="1" applyFont="1" applyFill="1" applyBorder="1" applyAlignment="1">
      <alignment horizontal="left" vertical="center"/>
    </xf>
    <xf numFmtId="3" fontId="57" fillId="26" borderId="4" xfId="3980" applyNumberFormat="1" applyFont="1" applyFill="1" applyBorder="1" applyAlignment="1">
      <alignment horizontal="left" vertical="center"/>
    </xf>
    <xf numFmtId="3" fontId="57" fillId="20" borderId="4" xfId="3980" applyNumberFormat="1" applyFont="1" applyFill="1" applyBorder="1" applyAlignment="1">
      <alignment vertical="center"/>
    </xf>
    <xf numFmtId="3" fontId="58" fillId="20" borderId="4" xfId="3980" applyNumberFormat="1" applyFont="1" applyFill="1" applyBorder="1" applyAlignment="1">
      <alignment vertical="center"/>
    </xf>
    <xf numFmtId="3" fontId="58" fillId="20" borderId="19" xfId="3980" applyNumberFormat="1" applyFont="1" applyFill="1" applyBorder="1" applyAlignment="1" applyProtection="1">
      <alignment horizontal="right" vertical="center"/>
      <protection locked="0"/>
    </xf>
    <xf numFmtId="3" fontId="58" fillId="20" borderId="20" xfId="3980" applyNumberFormat="1" applyFont="1" applyFill="1" applyBorder="1" applyAlignment="1">
      <alignment vertical="center"/>
    </xf>
    <xf numFmtId="3" fontId="58" fillId="20" borderId="21" xfId="3980" applyNumberFormat="1" applyFont="1" applyFill="1" applyBorder="1" applyAlignment="1" applyProtection="1">
      <alignment horizontal="right" vertical="center"/>
      <protection locked="0"/>
    </xf>
    <xf numFmtId="3" fontId="58" fillId="20" borderId="24" xfId="3980" applyNumberFormat="1" applyFont="1" applyFill="1" applyBorder="1" applyAlignment="1">
      <alignment horizontal="right" vertical="center"/>
    </xf>
    <xf numFmtId="3" fontId="64" fillId="20" borderId="19" xfId="3980" applyNumberFormat="1" applyFont="1" applyFill="1" applyBorder="1" applyAlignment="1">
      <alignment horizontal="left" vertical="center"/>
    </xf>
    <xf numFmtId="3" fontId="58" fillId="0" borderId="19" xfId="3980" applyNumberFormat="1" applyFont="1" applyBorder="1" applyAlignment="1">
      <alignment horizontal="right" vertical="center"/>
    </xf>
    <xf numFmtId="43" fontId="58" fillId="0" borderId="23" xfId="3981" applyFont="1" applyFill="1" applyBorder="1" applyAlignment="1">
      <alignment vertical="center"/>
    </xf>
    <xf numFmtId="43" fontId="58" fillId="0" borderId="19" xfId="3981" applyFont="1" applyFill="1" applyBorder="1" applyAlignment="1" applyProtection="1">
      <alignment horizontal="right" vertical="center"/>
    </xf>
    <xf numFmtId="165" fontId="58" fillId="0" borderId="19" xfId="3980" applyNumberFormat="1" applyFont="1" applyBorder="1" applyAlignment="1">
      <alignment vertical="center"/>
    </xf>
    <xf numFmtId="3" fontId="58" fillId="30" borderId="0" xfId="3980" applyNumberFormat="1" applyFont="1" applyFill="1" applyAlignment="1">
      <alignment vertical="center"/>
    </xf>
    <xf numFmtId="3" fontId="57" fillId="20" borderId="22" xfId="3980" applyNumberFormat="1" applyFont="1" applyFill="1" applyBorder="1" applyAlignment="1">
      <alignment vertical="center"/>
    </xf>
    <xf numFmtId="3" fontId="57" fillId="20" borderId="22" xfId="3980" applyNumberFormat="1" applyFont="1" applyFill="1" applyBorder="1" applyAlignment="1">
      <alignment horizontal="right" vertical="center"/>
    </xf>
    <xf numFmtId="0" fontId="65" fillId="30" borderId="0" xfId="3980" applyFont="1" applyFill="1"/>
    <xf numFmtId="43" fontId="65" fillId="30" borderId="0" xfId="3981" applyFont="1" applyFill="1"/>
    <xf numFmtId="3" fontId="58" fillId="20" borderId="21" xfId="3980" applyNumberFormat="1" applyFont="1" applyFill="1" applyBorder="1" applyAlignment="1">
      <alignment vertical="center"/>
    </xf>
    <xf numFmtId="3" fontId="58" fillId="0" borderId="21" xfId="3980" applyNumberFormat="1" applyFont="1" applyBorder="1" applyAlignment="1">
      <alignment horizontal="right" vertical="center"/>
    </xf>
    <xf numFmtId="3" fontId="58" fillId="20" borderId="21" xfId="3980" applyNumberFormat="1" applyFont="1" applyFill="1" applyBorder="1" applyAlignment="1">
      <alignment horizontal="right" vertical="center"/>
    </xf>
    <xf numFmtId="3" fontId="66" fillId="20" borderId="0" xfId="0" applyNumberFormat="1" applyFont="1" applyFill="1" applyAlignment="1">
      <alignment horizontal="left" vertical="center"/>
    </xf>
    <xf numFmtId="3" fontId="65" fillId="20" borderId="0" xfId="0" applyNumberFormat="1" applyFont="1" applyFill="1" applyAlignment="1">
      <alignment horizontal="right" vertical="center"/>
    </xf>
    <xf numFmtId="3" fontId="65" fillId="20" borderId="0" xfId="0" applyNumberFormat="1" applyFont="1" applyFill="1" applyAlignment="1">
      <alignment vertical="center"/>
    </xf>
    <xf numFmtId="3" fontId="67" fillId="20" borderId="0" xfId="0" applyNumberFormat="1" applyFont="1" applyFill="1" applyAlignment="1">
      <alignment vertical="center"/>
    </xf>
    <xf numFmtId="3" fontId="65" fillId="20" borderId="0" xfId="0" applyNumberFormat="1" applyFont="1" applyFill="1" applyAlignment="1" applyProtection="1">
      <alignment horizontal="right" vertical="center"/>
      <protection locked="0"/>
    </xf>
    <xf numFmtId="3" fontId="68" fillId="20" borderId="0" xfId="0" applyNumberFormat="1" applyFont="1" applyFill="1" applyAlignment="1">
      <alignment vertical="center"/>
    </xf>
    <xf numFmtId="3" fontId="68" fillId="29" borderId="17" xfId="0" applyNumberFormat="1" applyFont="1" applyFill="1" applyBorder="1" applyAlignment="1">
      <alignment horizontal="center" vertical="center"/>
    </xf>
    <xf numFmtId="3" fontId="68" fillId="29" borderId="17" xfId="0" applyNumberFormat="1" applyFont="1" applyFill="1" applyBorder="1" applyAlignment="1">
      <alignment horizontal="right" vertical="center"/>
    </xf>
    <xf numFmtId="3" fontId="68" fillId="29" borderId="17" xfId="0" applyNumberFormat="1" applyFont="1" applyFill="1" applyBorder="1" applyAlignment="1">
      <alignment horizontal="right" vertical="center" wrapText="1"/>
    </xf>
    <xf numFmtId="3" fontId="68" fillId="20" borderId="18" xfId="0" applyNumberFormat="1" applyFont="1" applyFill="1" applyBorder="1" applyAlignment="1">
      <alignment vertical="center"/>
    </xf>
    <xf numFmtId="197" fontId="68" fillId="20" borderId="18" xfId="3959" applyNumberFormat="1" applyFont="1" applyFill="1" applyBorder="1" applyAlignment="1" applyProtection="1">
      <alignment horizontal="right" vertical="center"/>
    </xf>
    <xf numFmtId="197" fontId="68" fillId="20" borderId="23" xfId="3959" applyNumberFormat="1" applyFont="1" applyFill="1" applyBorder="1" applyAlignment="1" applyProtection="1">
      <alignment horizontal="right" vertical="center"/>
    </xf>
    <xf numFmtId="3" fontId="65" fillId="20" borderId="19" xfId="0" applyNumberFormat="1" applyFont="1" applyFill="1" applyBorder="1" applyAlignment="1">
      <alignment vertical="center"/>
    </xf>
    <xf numFmtId="197" fontId="65" fillId="20" borderId="19" xfId="3959" applyNumberFormat="1" applyFont="1" applyFill="1" applyBorder="1" applyAlignment="1" applyProtection="1">
      <alignment horizontal="right" vertical="center"/>
    </xf>
    <xf numFmtId="197" fontId="65" fillId="20" borderId="23" xfId="3959" applyNumberFormat="1" applyFont="1" applyFill="1" applyBorder="1" applyAlignment="1" applyProtection="1">
      <alignment horizontal="right" vertical="center"/>
    </xf>
    <xf numFmtId="9" fontId="65" fillId="20" borderId="0" xfId="3974" applyFont="1" applyFill="1" applyAlignment="1">
      <alignment vertical="center"/>
    </xf>
    <xf numFmtId="3" fontId="68" fillId="20" borderId="19" xfId="0" applyNumberFormat="1" applyFont="1" applyFill="1" applyBorder="1" applyAlignment="1">
      <alignment vertical="center"/>
    </xf>
    <xf numFmtId="197" fontId="68" fillId="20" borderId="19" xfId="3959" applyNumberFormat="1" applyFont="1" applyFill="1" applyBorder="1" applyAlignment="1" applyProtection="1">
      <alignment horizontal="right" vertical="center"/>
    </xf>
    <xf numFmtId="3" fontId="65" fillId="26" borderId="19" xfId="0" applyNumberFormat="1" applyFont="1" applyFill="1" applyBorder="1" applyAlignment="1">
      <alignment vertical="center"/>
    </xf>
    <xf numFmtId="197" fontId="65" fillId="26" borderId="19" xfId="3959" applyNumberFormat="1" applyFont="1" applyFill="1" applyBorder="1" applyAlignment="1" applyProtection="1">
      <alignment horizontal="right" vertical="center"/>
    </xf>
    <xf numFmtId="197" fontId="68" fillId="26" borderId="23" xfId="3959" applyNumberFormat="1" applyFont="1" applyFill="1" applyBorder="1" applyAlignment="1" applyProtection="1">
      <alignment horizontal="right" vertical="center"/>
    </xf>
    <xf numFmtId="3" fontId="65" fillId="20" borderId="19" xfId="0" applyNumberFormat="1" applyFont="1" applyFill="1" applyBorder="1" applyAlignment="1">
      <alignment horizontal="left" vertical="center"/>
    </xf>
    <xf numFmtId="3" fontId="65" fillId="26" borderId="19" xfId="0" applyNumberFormat="1" applyFont="1" applyFill="1" applyBorder="1" applyAlignment="1">
      <alignment horizontal="left" vertical="center"/>
    </xf>
    <xf numFmtId="197" fontId="65" fillId="26" borderId="23" xfId="3959" applyNumberFormat="1" applyFont="1" applyFill="1" applyBorder="1" applyAlignment="1" applyProtection="1">
      <alignment horizontal="right" vertical="center"/>
    </xf>
    <xf numFmtId="3" fontId="68" fillId="20" borderId="19" xfId="0" applyNumberFormat="1" applyFont="1" applyFill="1" applyBorder="1" applyAlignment="1">
      <alignment horizontal="left" vertical="center"/>
    </xf>
    <xf numFmtId="3" fontId="68" fillId="26" borderId="4" xfId="0" applyNumberFormat="1" applyFont="1" applyFill="1" applyBorder="1" applyAlignment="1">
      <alignment horizontal="left" vertical="center"/>
    </xf>
    <xf numFmtId="3" fontId="65" fillId="26" borderId="19" xfId="0" applyNumberFormat="1" applyFont="1" applyFill="1" applyBorder="1" applyAlignment="1">
      <alignment horizontal="right" vertical="center"/>
    </xf>
    <xf numFmtId="3" fontId="65" fillId="26" borderId="23" xfId="0" applyNumberFormat="1" applyFont="1" applyFill="1" applyBorder="1" applyAlignment="1">
      <alignment horizontal="right" vertical="center"/>
    </xf>
    <xf numFmtId="3" fontId="68" fillId="20" borderId="4" xfId="0" applyNumberFormat="1" applyFont="1" applyFill="1" applyBorder="1" applyAlignment="1">
      <alignment vertical="center"/>
    </xf>
    <xf numFmtId="3" fontId="65" fillId="20" borderId="19" xfId="0" applyNumberFormat="1" applyFont="1" applyFill="1" applyBorder="1" applyAlignment="1">
      <alignment horizontal="right" vertical="center"/>
    </xf>
    <xf numFmtId="3" fontId="68" fillId="20" borderId="23" xfId="0" applyNumberFormat="1" applyFont="1" applyFill="1" applyBorder="1" applyAlignment="1">
      <alignment horizontal="right" vertical="center"/>
    </xf>
    <xf numFmtId="3" fontId="65" fillId="20" borderId="4" xfId="0" applyNumberFormat="1" applyFont="1" applyFill="1" applyBorder="1" applyAlignment="1">
      <alignment vertical="center"/>
    </xf>
    <xf numFmtId="3" fontId="65" fillId="20" borderId="23" xfId="0" applyNumberFormat="1" applyFont="1" applyFill="1" applyBorder="1" applyAlignment="1">
      <alignment horizontal="right" vertical="center"/>
    </xf>
    <xf numFmtId="3" fontId="65" fillId="20" borderId="19" xfId="0" applyNumberFormat="1" applyFont="1" applyFill="1" applyBorder="1" applyAlignment="1" applyProtection="1">
      <alignment horizontal="right" vertical="center"/>
      <protection locked="0"/>
    </xf>
    <xf numFmtId="3" fontId="65" fillId="20" borderId="20" xfId="0" applyNumberFormat="1" applyFont="1" applyFill="1" applyBorder="1" applyAlignment="1">
      <alignment vertical="center"/>
    </xf>
    <xf numFmtId="3" fontId="65" fillId="20" borderId="21" xfId="0" applyNumberFormat="1" applyFont="1" applyFill="1" applyBorder="1" applyAlignment="1" applyProtection="1">
      <alignment horizontal="right" vertical="center"/>
      <protection locked="0"/>
    </xf>
    <xf numFmtId="3" fontId="65" fillId="20" borderId="24" xfId="0" applyNumberFormat="1" applyFont="1" applyFill="1" applyBorder="1" applyAlignment="1">
      <alignment horizontal="right" vertical="center"/>
    </xf>
    <xf numFmtId="3" fontId="69" fillId="20" borderId="19" xfId="0" applyNumberFormat="1" applyFont="1" applyFill="1" applyBorder="1" applyAlignment="1">
      <alignment horizontal="left" vertical="center"/>
    </xf>
    <xf numFmtId="3" fontId="68" fillId="20" borderId="22" xfId="0" applyNumberFormat="1" applyFont="1" applyFill="1" applyBorder="1" applyAlignment="1">
      <alignment vertical="center"/>
    </xf>
    <xf numFmtId="197" fontId="68" fillId="20" borderId="22" xfId="3959" applyNumberFormat="1" applyFont="1" applyFill="1" applyBorder="1" applyAlignment="1" applyProtection="1">
      <alignment horizontal="right" vertical="center"/>
    </xf>
    <xf numFmtId="197" fontId="65" fillId="20" borderId="19" xfId="3959" applyNumberFormat="1" applyFont="1" applyFill="1" applyBorder="1" applyAlignment="1">
      <alignment horizontal="right" vertical="center"/>
    </xf>
    <xf numFmtId="3" fontId="65" fillId="20" borderId="21" xfId="0" applyNumberFormat="1" applyFont="1" applyFill="1" applyBorder="1" applyAlignment="1">
      <alignment vertical="center"/>
    </xf>
    <xf numFmtId="197" fontId="65" fillId="20" borderId="21" xfId="3959" applyNumberFormat="1" applyFont="1" applyFill="1" applyBorder="1" applyAlignment="1">
      <alignment horizontal="right" vertical="center"/>
    </xf>
    <xf numFmtId="3" fontId="56" fillId="20" borderId="0" xfId="0" applyNumberFormat="1" applyFont="1" applyFill="1" applyAlignment="1">
      <alignment vertical="center"/>
    </xf>
  </cellXfs>
  <cellStyles count="3982">
    <cellStyle name="=C:\WINNT35\SYSTEM32\COMMAND.COM" xfId="1" xr:uid="{00000000-0005-0000-0000-000000000000}"/>
    <cellStyle name="=C:\WINNT35\SYSTEM32\COMMAND.COM 2" xfId="3975" xr:uid="{CC8D2E4D-A9F7-46CC-96D3-A1348BA120BD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7" xr:uid="{3DD7F7DE-D93E-4696-8C37-2DEE6D1AA0F7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ma 8" xfId="3981" xr:uid="{D92E4218-1FED-45AE-A814-DD198B70ECAA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11" xfId="3980" xr:uid="{5BEFEA0E-E3B9-4909-AFFD-24DB5F7DF393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2 9" xfId="3979" xr:uid="{2C3FD712-3BA7-407B-91E3-1F27A6651A52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rmal_TOTAL" xfId="3978" xr:uid="{D70101BC-D11E-42DF-A5C8-0E8F7A39F460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4" xr:uid="{7E857E75-6270-4078-85D9-091ABB55B175}"/>
    <cellStyle name="Percent 3" xfId="3976" xr:uid="{C04EB09C-9FF5-4D31-9AC9-2C49214732AD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Normal="100" workbookViewId="0">
      <selection activeCell="A4" sqref="A4"/>
    </sheetView>
  </sheetViews>
  <sheetFormatPr defaultRowHeight="12.75"/>
  <cols>
    <col min="1" max="1" width="47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</cols>
  <sheetData>
    <row r="1" spans="1:7">
      <c r="A1" s="32" t="s">
        <v>34</v>
      </c>
      <c r="B1" s="1"/>
      <c r="C1" s="1"/>
      <c r="D1" s="1"/>
    </row>
    <row r="2" spans="1:7">
      <c r="A2" s="177" t="s">
        <v>44</v>
      </c>
      <c r="B2" s="1"/>
      <c r="C2" s="1"/>
      <c r="D2" s="1"/>
    </row>
    <row r="3" spans="1:7">
      <c r="A3" s="177" t="s">
        <v>45</v>
      </c>
      <c r="B3" s="1"/>
      <c r="C3" s="1"/>
      <c r="D3" s="1"/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 s="31" customFormat="1">
      <c r="A8" s="10" t="s">
        <v>7</v>
      </c>
      <c r="B8" s="25">
        <v>493525086719.63489</v>
      </c>
      <c r="C8" s="25">
        <v>394493807100.29602</v>
      </c>
      <c r="D8" s="25">
        <v>7796490318.1100006</v>
      </c>
      <c r="E8" s="25">
        <v>473074769472.61517</v>
      </c>
      <c r="F8" s="25">
        <v>113509801470.09398</v>
      </c>
      <c r="G8" s="25">
        <v>1482399955081.4604</v>
      </c>
    </row>
    <row r="9" spans="1:7">
      <c r="A9" s="11" t="s">
        <v>8</v>
      </c>
      <c r="B9" s="30">
        <v>34307425232.694321</v>
      </c>
      <c r="C9" s="30">
        <v>53864746676.063705</v>
      </c>
      <c r="D9" s="30">
        <v>4206517476.059</v>
      </c>
      <c r="E9" s="30">
        <v>51634902101.107498</v>
      </c>
      <c r="F9" s="30">
        <v>12807449462.27911</v>
      </c>
      <c r="G9" s="30">
        <v>156821040948.20349</v>
      </c>
    </row>
    <row r="10" spans="1:7">
      <c r="A10" s="11" t="s">
        <v>9</v>
      </c>
      <c r="B10" s="30">
        <v>44031190210.494499</v>
      </c>
      <c r="C10" s="30">
        <v>8969402390.5259495</v>
      </c>
      <c r="D10" s="30">
        <v>0</v>
      </c>
      <c r="E10" s="30">
        <v>15330308534.833141</v>
      </c>
      <c r="F10" s="30">
        <v>24287813728.209911</v>
      </c>
      <c r="G10" s="30">
        <v>92618714864.063492</v>
      </c>
    </row>
    <row r="11" spans="1:7">
      <c r="A11" s="11" t="s">
        <v>10</v>
      </c>
      <c r="B11" s="30">
        <v>1859599117.8099999</v>
      </c>
      <c r="C11" s="30">
        <v>485002205.64999998</v>
      </c>
      <c r="D11" s="30">
        <v>0</v>
      </c>
      <c r="E11" s="30">
        <v>46506346.289999999</v>
      </c>
      <c r="F11" s="30">
        <v>410078704.75</v>
      </c>
      <c r="G11" s="30">
        <v>2801186374.5</v>
      </c>
    </row>
    <row r="12" spans="1:7">
      <c r="A12" s="11" t="s">
        <v>11</v>
      </c>
      <c r="B12" s="30">
        <v>386796026159.43036</v>
      </c>
      <c r="C12" s="30">
        <v>284726653256.54492</v>
      </c>
      <c r="D12" s="30">
        <v>3175531096.2709999</v>
      </c>
      <c r="E12" s="30">
        <v>377656625083.93652</v>
      </c>
      <c r="F12" s="30">
        <v>72223699013.730698</v>
      </c>
      <c r="G12" s="30">
        <v>1124578534610.623</v>
      </c>
    </row>
    <row r="13" spans="1:7">
      <c r="A13" s="11" t="s">
        <v>12</v>
      </c>
      <c r="B13" s="30">
        <v>26530845999.205853</v>
      </c>
      <c r="C13" s="30">
        <v>46448002571.511642</v>
      </c>
      <c r="D13" s="30">
        <v>414441745.77999997</v>
      </c>
      <c r="E13" s="30">
        <v>28406427406.447929</v>
      </c>
      <c r="F13" s="30">
        <v>3780760561.1242223</v>
      </c>
      <c r="G13" s="30">
        <v>105580478284.06966</v>
      </c>
    </row>
    <row r="14" spans="1:7">
      <c r="A14" s="11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31" customFormat="1">
      <c r="A15" s="12" t="s">
        <v>14</v>
      </c>
      <c r="B15" s="25">
        <v>142692121291.16464</v>
      </c>
      <c r="C15" s="25">
        <v>577831746.44110394</v>
      </c>
      <c r="D15" s="25">
        <v>0</v>
      </c>
      <c r="E15" s="25">
        <v>9882889314.1964321</v>
      </c>
      <c r="F15" s="25">
        <v>109312006938.70451</v>
      </c>
      <c r="G15" s="25">
        <v>262464849290.50668</v>
      </c>
    </row>
    <row r="16" spans="1:7">
      <c r="A16" s="11" t="s">
        <v>8</v>
      </c>
      <c r="B16" s="30">
        <v>530577426.16451198</v>
      </c>
      <c r="C16" s="30">
        <v>0</v>
      </c>
      <c r="D16" s="30">
        <v>0</v>
      </c>
      <c r="E16" s="30">
        <v>1213073.333568</v>
      </c>
      <c r="F16" s="30">
        <v>5620486488.62819</v>
      </c>
      <c r="G16" s="30">
        <v>6152276988.1262703</v>
      </c>
    </row>
    <row r="17" spans="1:7">
      <c r="A17" s="11" t="s">
        <v>9</v>
      </c>
      <c r="B17" s="30">
        <v>1886105471.2195141</v>
      </c>
      <c r="C17" s="30">
        <v>14570151.99</v>
      </c>
      <c r="D17" s="30">
        <v>0</v>
      </c>
      <c r="E17" s="30">
        <v>97730807.620000005</v>
      </c>
      <c r="F17" s="30">
        <v>1195938509.8553345</v>
      </c>
      <c r="G17" s="30">
        <v>3194344940.6848588</v>
      </c>
    </row>
    <row r="18" spans="1:7">
      <c r="A18" s="11" t="s">
        <v>10</v>
      </c>
      <c r="B18" s="30">
        <v>847123942.40292394</v>
      </c>
      <c r="C18" s="30">
        <v>0</v>
      </c>
      <c r="D18" s="30">
        <v>0</v>
      </c>
      <c r="E18" s="30">
        <v>0</v>
      </c>
      <c r="F18" s="30">
        <v>1770788985.21209</v>
      </c>
      <c r="G18" s="30">
        <v>2617912927.6150098</v>
      </c>
    </row>
    <row r="19" spans="1:7">
      <c r="A19" s="11" t="s">
        <v>11</v>
      </c>
      <c r="B19" s="30">
        <v>125723483640.60516</v>
      </c>
      <c r="C19" s="30">
        <v>561705743.45110393</v>
      </c>
      <c r="D19" s="30">
        <v>0</v>
      </c>
      <c r="E19" s="30">
        <v>9767931642.4441433</v>
      </c>
      <c r="F19" s="30">
        <v>97965819623.464828</v>
      </c>
      <c r="G19" s="30">
        <v>234018940649.96524</v>
      </c>
    </row>
    <row r="20" spans="1:7">
      <c r="A20" s="11" t="s">
        <v>12</v>
      </c>
      <c r="B20" s="30">
        <v>13704830810.772587</v>
      </c>
      <c r="C20" s="30">
        <v>1555851</v>
      </c>
      <c r="D20" s="30">
        <v>0</v>
      </c>
      <c r="E20" s="30">
        <v>16013790.79872</v>
      </c>
      <c r="F20" s="30">
        <v>2758973331.5441041</v>
      </c>
      <c r="G20" s="30">
        <v>16481373784.115396</v>
      </c>
    </row>
    <row r="21" spans="1:7">
      <c r="A21" s="11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>
      <c r="A22" s="13"/>
      <c r="B22" s="24"/>
      <c r="C22" s="24"/>
      <c r="D22" s="24"/>
      <c r="E22" s="24"/>
      <c r="F22" s="24"/>
      <c r="G22" s="24"/>
    </row>
    <row r="23" spans="1:7" s="31" customFormat="1">
      <c r="A23" s="12" t="s">
        <v>15</v>
      </c>
      <c r="B23" s="25">
        <v>521508111.43451977</v>
      </c>
      <c r="C23" s="25">
        <v>8439878262.7132177</v>
      </c>
      <c r="D23" s="25">
        <v>11702591761.220001</v>
      </c>
      <c r="E23" s="25">
        <v>9726809734.459528</v>
      </c>
      <c r="F23" s="25">
        <v>8572790165.1015205</v>
      </c>
      <c r="G23" s="27">
        <v>38963578034.928795</v>
      </c>
    </row>
    <row r="24" spans="1:7">
      <c r="A24" s="14" t="s">
        <v>16</v>
      </c>
      <c r="B24" s="30">
        <v>0</v>
      </c>
      <c r="C24" s="30">
        <v>23108505.600000001</v>
      </c>
      <c r="D24" s="30">
        <v>0</v>
      </c>
      <c r="E24" s="30">
        <v>194902165.52598301</v>
      </c>
      <c r="F24" s="30">
        <v>0</v>
      </c>
      <c r="G24" s="30">
        <v>218010671.125983</v>
      </c>
    </row>
    <row r="25" spans="1:7">
      <c r="A25" s="14" t="s">
        <v>17</v>
      </c>
      <c r="B25" s="30">
        <v>521508111.43451977</v>
      </c>
      <c r="C25" s="30">
        <v>8416769757.1132164</v>
      </c>
      <c r="D25" s="30">
        <v>11702591761.220001</v>
      </c>
      <c r="E25" s="30">
        <v>9531907568.933548</v>
      </c>
      <c r="F25" s="30">
        <v>8572790165.1015205</v>
      </c>
      <c r="G25" s="30">
        <v>38745567363.802803</v>
      </c>
    </row>
    <row r="26" spans="1:7">
      <c r="A26" s="15"/>
      <c r="B26" s="24"/>
      <c r="C26" s="24"/>
      <c r="D26" s="24"/>
      <c r="E26" s="24"/>
      <c r="F26" s="24"/>
      <c r="G26" s="24"/>
    </row>
    <row r="27" spans="1:7" s="31" customFormat="1">
      <c r="A27" s="12" t="s">
        <v>18</v>
      </c>
      <c r="B27" s="25">
        <v>336884976.82299995</v>
      </c>
      <c r="C27" s="25">
        <v>135195896.92000002</v>
      </c>
      <c r="D27" s="25">
        <v>0</v>
      </c>
      <c r="E27" s="25">
        <v>215339111.70000011</v>
      </c>
      <c r="F27" s="25">
        <v>119159669.02875</v>
      </c>
      <c r="G27" s="27">
        <v>806579654.47175002</v>
      </c>
    </row>
    <row r="28" spans="1:7" s="31" customFormat="1">
      <c r="A28" s="12" t="s">
        <v>19</v>
      </c>
      <c r="B28" s="25">
        <v>5096137280.4700003</v>
      </c>
      <c r="C28" s="25">
        <v>8106099646.0799999</v>
      </c>
      <c r="D28" s="25">
        <v>1992774189.72</v>
      </c>
      <c r="E28" s="25">
        <v>20677133019.549999</v>
      </c>
      <c r="F28" s="25">
        <v>3064245819.1599998</v>
      </c>
      <c r="G28" s="27">
        <v>38936389954.980003</v>
      </c>
    </row>
    <row r="29" spans="1:7">
      <c r="A29" s="14" t="s">
        <v>20</v>
      </c>
      <c r="B29" s="30">
        <v>1910875812.29</v>
      </c>
      <c r="C29" s="30">
        <v>5868110913.5</v>
      </c>
      <c r="D29" s="30">
        <v>1980983881.6300001</v>
      </c>
      <c r="E29" s="30">
        <v>14917445347.9</v>
      </c>
      <c r="F29" s="30">
        <v>2039140524.3399999</v>
      </c>
      <c r="G29" s="30">
        <v>26716556479.66</v>
      </c>
    </row>
    <row r="30" spans="1:7">
      <c r="A30" s="14" t="s">
        <v>21</v>
      </c>
      <c r="B30" s="30">
        <v>3185261468.1799998</v>
      </c>
      <c r="C30" s="30">
        <v>2237988732.5799999</v>
      </c>
      <c r="D30" s="30">
        <v>11790308.09</v>
      </c>
      <c r="E30" s="30">
        <v>5759687671.6499996</v>
      </c>
      <c r="F30" s="30">
        <v>1025105294.8200001</v>
      </c>
      <c r="G30" s="30">
        <v>12219833475.32</v>
      </c>
    </row>
    <row r="31" spans="1:7" s="31" customFormat="1">
      <c r="A31" s="16" t="s">
        <v>22</v>
      </c>
      <c r="B31" s="25">
        <v>642171738379.52661</v>
      </c>
      <c r="C31" s="25">
        <v>411752812652.45026</v>
      </c>
      <c r="D31" s="25">
        <v>21491856269.050003</v>
      </c>
      <c r="E31" s="25">
        <v>513576940652.52069</v>
      </c>
      <c r="F31" s="25">
        <v>234578004062.08884</v>
      </c>
      <c r="G31" s="27">
        <v>1823571352016.3457</v>
      </c>
    </row>
    <row r="32" spans="1:7">
      <c r="A32" s="17"/>
      <c r="B32" s="24"/>
      <c r="C32" s="24"/>
      <c r="D32" s="24"/>
      <c r="E32" s="24"/>
      <c r="F32" s="24"/>
      <c r="G32" s="24"/>
    </row>
    <row r="33" spans="1:7" s="31" customFormat="1">
      <c r="A33" s="18" t="s">
        <v>23</v>
      </c>
      <c r="B33" s="25">
        <v>39223425282.570297</v>
      </c>
      <c r="C33" s="25">
        <v>26382503533.940102</v>
      </c>
      <c r="D33" s="27">
        <v>719535079.38</v>
      </c>
      <c r="E33" s="27">
        <v>61099084846.260101</v>
      </c>
      <c r="F33" s="27">
        <v>8808710862.7808704</v>
      </c>
      <c r="G33" s="27">
        <v>136233259604.93121</v>
      </c>
    </row>
    <row r="34" spans="1:7">
      <c r="A34" s="19"/>
      <c r="B34" s="26"/>
      <c r="C34" s="26"/>
      <c r="D34" s="26"/>
      <c r="E34" s="26"/>
      <c r="F34" s="26"/>
      <c r="G34" s="26"/>
    </row>
    <row r="35" spans="1:7" s="31" customFormat="1">
      <c r="A35" s="18" t="s">
        <v>24</v>
      </c>
      <c r="B35" s="25">
        <v>1980719</v>
      </c>
      <c r="C35" s="25">
        <v>776297</v>
      </c>
      <c r="D35" s="27">
        <v>5935</v>
      </c>
      <c r="E35" s="27">
        <v>355739</v>
      </c>
      <c r="F35" s="27">
        <v>227147</v>
      </c>
      <c r="G35" s="27">
        <v>3345837</v>
      </c>
    </row>
    <row r="36" spans="1:7">
      <c r="A36" s="19"/>
      <c r="B36" s="26"/>
      <c r="C36" s="26"/>
      <c r="D36" s="26"/>
      <c r="E36" s="26"/>
      <c r="F36" s="26"/>
      <c r="G36" s="26"/>
    </row>
    <row r="37" spans="1:7" s="31" customFormat="1">
      <c r="A37" s="18" t="s">
        <v>25</v>
      </c>
      <c r="B37" s="25">
        <v>215317380.9251855</v>
      </c>
      <c r="C37" s="25">
        <v>1109693156.1500349</v>
      </c>
      <c r="D37" s="27">
        <v>0</v>
      </c>
      <c r="E37" s="27">
        <v>1334356230.1693623</v>
      </c>
      <c r="F37" s="27">
        <v>-342680207.1199711</v>
      </c>
      <c r="G37" s="27">
        <v>2316686560.124608</v>
      </c>
    </row>
    <row r="38" spans="1:7">
      <c r="A38" s="20"/>
      <c r="B38" s="26"/>
      <c r="C38" s="26"/>
      <c r="D38" s="26"/>
      <c r="E38" s="26"/>
      <c r="F38" s="26"/>
      <c r="G38" s="26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28326353938.631008</v>
      </c>
      <c r="C40" s="25">
        <v>15641797594.318535</v>
      </c>
      <c r="D40" s="25">
        <v>1286341298.74</v>
      </c>
      <c r="E40" s="25">
        <v>18144871618.809261</v>
      </c>
      <c r="F40" s="25">
        <v>8684412885.4324684</v>
      </c>
      <c r="G40" s="25">
        <v>72083777335.931213</v>
      </c>
    </row>
    <row r="41" spans="1:7">
      <c r="A41" s="21" t="s">
        <v>28</v>
      </c>
      <c r="B41" s="27">
        <v>26724938882.561005</v>
      </c>
      <c r="C41" s="27">
        <v>12837305611.738539</v>
      </c>
      <c r="D41" s="27">
        <v>725321316.70000005</v>
      </c>
      <c r="E41" s="27">
        <v>18144871618.809261</v>
      </c>
      <c r="F41" s="27">
        <v>8092922545.0925512</v>
      </c>
      <c r="G41" s="27">
        <v>66525359974.901283</v>
      </c>
    </row>
    <row r="42" spans="1:7">
      <c r="A42" s="11" t="s">
        <v>8</v>
      </c>
      <c r="B42" s="26">
        <v>1700995545.873364</v>
      </c>
      <c r="C42" s="26">
        <v>1958786918.020556</v>
      </c>
      <c r="D42" s="26">
        <v>388668209.40799999</v>
      </c>
      <c r="E42" s="26">
        <v>2875443917.946455</v>
      </c>
      <c r="F42" s="26">
        <v>996458605.38851202</v>
      </c>
      <c r="G42" s="26">
        <v>7920353196.6368895</v>
      </c>
    </row>
    <row r="43" spans="1:7">
      <c r="A43" s="11" t="s">
        <v>9</v>
      </c>
      <c r="B43" s="26">
        <v>2651518453.4323392</v>
      </c>
      <c r="C43" s="26">
        <v>241656687.49302432</v>
      </c>
      <c r="D43" s="26">
        <v>0</v>
      </c>
      <c r="E43" s="26">
        <v>374296758.44502074</v>
      </c>
      <c r="F43" s="26">
        <v>1123094888.5652421</v>
      </c>
      <c r="G43" s="26">
        <v>4390566787.935627</v>
      </c>
    </row>
    <row r="44" spans="1:7">
      <c r="A44" s="11" t="s">
        <v>10</v>
      </c>
      <c r="B44" s="26">
        <v>713120669.46430004</v>
      </c>
      <c r="C44" s="26">
        <v>438684674.83048397</v>
      </c>
      <c r="D44" s="26">
        <v>0</v>
      </c>
      <c r="E44" s="26">
        <v>772216178.96756101</v>
      </c>
      <c r="F44" s="26">
        <v>784151151.42868698</v>
      </c>
      <c r="G44" s="26">
        <v>2708172674.69103</v>
      </c>
    </row>
    <row r="45" spans="1:7">
      <c r="A45" s="11" t="s">
        <v>11</v>
      </c>
      <c r="B45" s="26">
        <v>19570464812.113693</v>
      </c>
      <c r="C45" s="26">
        <v>9270595230.5944824</v>
      </c>
      <c r="D45" s="26">
        <v>329855878.20200002</v>
      </c>
      <c r="E45" s="26">
        <v>13204104097.130219</v>
      </c>
      <c r="F45" s="26">
        <v>5030358491.6815062</v>
      </c>
      <c r="G45" s="26">
        <v>47405378509.721878</v>
      </c>
    </row>
    <row r="46" spans="1:7">
      <c r="A46" s="11" t="s">
        <v>12</v>
      </c>
      <c r="B46" s="26">
        <v>2088839401.6773112</v>
      </c>
      <c r="C46" s="26">
        <v>927582100.79999995</v>
      </c>
      <c r="D46" s="26">
        <v>6797229.0899999999</v>
      </c>
      <c r="E46" s="26">
        <v>918810666.32000005</v>
      </c>
      <c r="F46" s="26">
        <v>158859408.028606</v>
      </c>
      <c r="G46" s="26">
        <v>4100888805.9159198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>
      <c r="A48" s="21" t="s">
        <v>29</v>
      </c>
      <c r="B48" s="27">
        <v>1601415056.0700014</v>
      </c>
      <c r="C48" s="27">
        <v>2804491982.5799975</v>
      </c>
      <c r="D48" s="27">
        <v>561019982.03999901</v>
      </c>
      <c r="E48" s="27">
        <v>0</v>
      </c>
      <c r="F48" s="27">
        <v>591490340.339921</v>
      </c>
      <c r="G48" s="27">
        <v>5558417361.0299177</v>
      </c>
    </row>
    <row r="49" spans="1:7">
      <c r="A49" s="11" t="s">
        <v>8</v>
      </c>
      <c r="B49" s="26">
        <v>140354231.0760715</v>
      </c>
      <c r="C49" s="26">
        <v>846235287.35707593</v>
      </c>
      <c r="D49" s="26">
        <v>283315090.93019998</v>
      </c>
      <c r="E49" s="26">
        <v>0</v>
      </c>
      <c r="F49" s="26">
        <v>269413537.45390898</v>
      </c>
      <c r="G49" s="26">
        <v>1539318146.81726</v>
      </c>
    </row>
    <row r="50" spans="1:7">
      <c r="A50" s="11" t="s">
        <v>9</v>
      </c>
      <c r="B50" s="26">
        <v>138500637.84</v>
      </c>
      <c r="C50" s="26">
        <v>25541720.270000003</v>
      </c>
      <c r="D50" s="26">
        <v>0</v>
      </c>
      <c r="E50" s="26">
        <v>0</v>
      </c>
      <c r="F50" s="26">
        <v>4951706.71</v>
      </c>
      <c r="G50" s="26">
        <v>168994064.81999999</v>
      </c>
    </row>
    <row r="51" spans="1:7">
      <c r="A51" s="11" t="s">
        <v>10</v>
      </c>
      <c r="B51" s="26">
        <v>122181957.24000001</v>
      </c>
      <c r="C51" s="26">
        <v>56064768.299999997</v>
      </c>
      <c r="D51" s="26">
        <v>0</v>
      </c>
      <c r="E51" s="26">
        <v>0</v>
      </c>
      <c r="F51" s="26">
        <v>13661922.279999999</v>
      </c>
      <c r="G51" s="26">
        <v>191908647.81999999</v>
      </c>
    </row>
    <row r="52" spans="1:7">
      <c r="A52" s="11" t="s">
        <v>11</v>
      </c>
      <c r="B52" s="26">
        <v>1073849263.5539305</v>
      </c>
      <c r="C52" s="26">
        <v>1673123436.7829235</v>
      </c>
      <c r="D52" s="26">
        <v>277704891.10979998</v>
      </c>
      <c r="E52" s="26">
        <v>0</v>
      </c>
      <c r="F52" s="26">
        <v>264450333.55601186</v>
      </c>
      <c r="G52" s="26">
        <v>3289127925.002667</v>
      </c>
    </row>
    <row r="53" spans="1:7">
      <c r="A53" s="11" t="s">
        <v>12</v>
      </c>
      <c r="B53" s="26">
        <v>126528966.35999998</v>
      </c>
      <c r="C53" s="26">
        <v>203526769.86999971</v>
      </c>
      <c r="D53" s="26">
        <v>0</v>
      </c>
      <c r="E53" s="26">
        <v>0</v>
      </c>
      <c r="F53" s="26">
        <v>39012840.340000004</v>
      </c>
      <c r="G53" s="26">
        <v>369068576.56999969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>
      <c r="A55" s="11"/>
      <c r="B55" s="26"/>
      <c r="C55" s="26"/>
      <c r="D55" s="26"/>
      <c r="E55" s="26"/>
      <c r="F55" s="26"/>
      <c r="G55" s="26"/>
    </row>
    <row r="56" spans="1:7">
      <c r="A56" s="12" t="s">
        <v>30</v>
      </c>
      <c r="B56" s="27">
        <v>21378357947.729195</v>
      </c>
      <c r="C56" s="27">
        <v>11306485809.332397</v>
      </c>
      <c r="D56" s="27">
        <v>784224875.18000007</v>
      </c>
      <c r="E56" s="27">
        <v>14051208224.309853</v>
      </c>
      <c r="F56" s="27">
        <v>6648348867.5867186</v>
      </c>
      <c r="G56" s="27">
        <v>54159896824.138184</v>
      </c>
    </row>
    <row r="57" spans="1:7">
      <c r="A57" s="14" t="s">
        <v>31</v>
      </c>
      <c r="B57" s="26">
        <v>2594353755.900003</v>
      </c>
      <c r="C57" s="26">
        <v>0</v>
      </c>
      <c r="D57" s="26">
        <v>0</v>
      </c>
      <c r="E57" s="26">
        <v>8152033529.0170012</v>
      </c>
      <c r="F57" s="26">
        <v>583788536.52532697</v>
      </c>
      <c r="G57" s="26">
        <v>11330175821.442331</v>
      </c>
    </row>
    <row r="58" spans="1:7">
      <c r="A58" s="21" t="s">
        <v>28</v>
      </c>
      <c r="B58" s="27">
        <v>18775275292.829205</v>
      </c>
      <c r="C58" s="27">
        <v>11306485809.332397</v>
      </c>
      <c r="D58" s="27">
        <v>784224875.18000007</v>
      </c>
      <c r="E58" s="27">
        <v>5899174695.2928572</v>
      </c>
      <c r="F58" s="27">
        <v>6064560331.0613794</v>
      </c>
      <c r="G58" s="27">
        <v>42829721002.695831</v>
      </c>
    </row>
    <row r="59" spans="1:7">
      <c r="A59" s="11" t="s">
        <v>8</v>
      </c>
      <c r="B59" s="26">
        <v>1627671143.192987</v>
      </c>
      <c r="C59" s="26">
        <v>1738583503.387845</v>
      </c>
      <c r="D59" s="26">
        <v>496885569.14974999</v>
      </c>
      <c r="E59" s="26">
        <v>1110014091.2435417</v>
      </c>
      <c r="F59" s="26">
        <v>1026117523.266758</v>
      </c>
      <c r="G59" s="26">
        <v>5999271830.24088</v>
      </c>
    </row>
    <row r="60" spans="1:7">
      <c r="A60" s="11" t="s">
        <v>9</v>
      </c>
      <c r="B60" s="26">
        <v>2872961693.9957352</v>
      </c>
      <c r="C60" s="26">
        <v>224216465.09502071</v>
      </c>
      <c r="D60" s="26">
        <v>0</v>
      </c>
      <c r="E60" s="26">
        <v>170405302.47999999</v>
      </c>
      <c r="F60" s="26">
        <v>1400004638.7870378</v>
      </c>
      <c r="G60" s="26">
        <v>4667588100.3577929</v>
      </c>
    </row>
    <row r="61" spans="1:7">
      <c r="A61" s="11" t="s">
        <v>10</v>
      </c>
      <c r="B61" s="26">
        <v>830192737.08057797</v>
      </c>
      <c r="C61" s="26">
        <v>374785537.58159304</v>
      </c>
      <c r="D61" s="26">
        <v>0</v>
      </c>
      <c r="E61" s="26">
        <v>268765534.103522</v>
      </c>
      <c r="F61" s="26">
        <v>248206286.99963099</v>
      </c>
      <c r="G61" s="26">
        <v>1721950095.7653201</v>
      </c>
    </row>
    <row r="62" spans="1:7">
      <c r="A62" s="11" t="s">
        <v>11</v>
      </c>
      <c r="B62" s="26">
        <v>11361023863.759613</v>
      </c>
      <c r="C62" s="26">
        <v>8207774928.8393049</v>
      </c>
      <c r="D62" s="26">
        <v>287339279.03025001</v>
      </c>
      <c r="E62" s="26">
        <v>3878624378.7966447</v>
      </c>
      <c r="F62" s="26">
        <v>3229277346.0087662</v>
      </c>
      <c r="G62" s="26">
        <v>26964039795.434586</v>
      </c>
    </row>
    <row r="63" spans="1:7">
      <c r="A63" s="11" t="s">
        <v>12</v>
      </c>
      <c r="B63" s="26">
        <v>2083425854.8002839</v>
      </c>
      <c r="C63" s="26">
        <v>761125374.42862892</v>
      </c>
      <c r="D63" s="26">
        <v>27</v>
      </c>
      <c r="E63" s="26">
        <v>471365388.66915071</v>
      </c>
      <c r="F63" s="26">
        <v>160954535.99918768</v>
      </c>
      <c r="G63" s="26">
        <v>3476871180.8972492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3.5" thickBot="1">
      <c r="A65" s="22" t="s">
        <v>32</v>
      </c>
      <c r="B65" s="28">
        <v>6956724889.901804</v>
      </c>
      <c r="C65" s="28">
        <v>4335311784.9861441</v>
      </c>
      <c r="D65" s="28">
        <v>502116423.55999887</v>
      </c>
      <c r="E65" s="28">
        <v>4093663394.4994016</v>
      </c>
      <c r="F65" s="28">
        <v>2036064017.8457599</v>
      </c>
      <c r="G65" s="28">
        <v>17923880511.793118</v>
      </c>
    </row>
    <row r="66" spans="1:7" ht="13.5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29">
        <v>3639026524.1707792</v>
      </c>
      <c r="C67" s="29">
        <v>2302252053.0609093</v>
      </c>
      <c r="D67" s="29">
        <v>64435677.020000003</v>
      </c>
      <c r="E67" s="29">
        <v>3106708954.5993671</v>
      </c>
      <c r="F67" s="29">
        <v>723593381.65769172</v>
      </c>
      <c r="G67" s="29">
        <v>9836709591.5087528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D9CD-61DD-4CFE-9D96-C5DCCD4D926B}">
  <dimension ref="A1:I67"/>
  <sheetViews>
    <sheetView topLeftCell="A5" zoomScale="90" zoomScaleNormal="90" workbookViewId="0">
      <selection activeCell="C11" sqref="C11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43</v>
      </c>
      <c r="B2" s="4"/>
      <c r="C2" s="4"/>
    </row>
    <row r="5" spans="1:7">
      <c r="A5" s="177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1230555756.3099999</v>
      </c>
      <c r="C8" s="25">
        <v>485002205.64999998</v>
      </c>
      <c r="D8" s="25">
        <v>0</v>
      </c>
      <c r="E8" s="25">
        <v>0</v>
      </c>
      <c r="F8" s="25">
        <v>0</v>
      </c>
      <c r="G8" s="33">
        <v>1715557961.96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>
        <v>1230555756.3099999</v>
      </c>
      <c r="C11" s="26">
        <v>485002205.64999998</v>
      </c>
      <c r="D11" s="26"/>
      <c r="E11" s="26"/>
      <c r="F11" s="26"/>
      <c r="G11" s="34">
        <v>1715557961.96</v>
      </c>
    </row>
    <row r="12" spans="1:7">
      <c r="A12" s="11" t="s">
        <v>11</v>
      </c>
      <c r="B12" s="26"/>
      <c r="C12" s="26"/>
      <c r="D12" s="26"/>
      <c r="E12" s="26"/>
      <c r="F12" s="26"/>
      <c r="G12" s="34">
        <v>0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18799447.219999999</v>
      </c>
      <c r="C27" s="27">
        <v>0</v>
      </c>
      <c r="D27" s="27"/>
      <c r="E27" s="27"/>
      <c r="F27" s="27"/>
      <c r="G27" s="33">
        <v>18799447.219999999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1249355203.53</v>
      </c>
      <c r="C31" s="27">
        <v>485002205.64999998</v>
      </c>
      <c r="D31" s="27">
        <v>0</v>
      </c>
      <c r="E31" s="27">
        <v>0</v>
      </c>
      <c r="F31" s="27">
        <v>0</v>
      </c>
      <c r="G31" s="33">
        <v>1734357409.1800001</v>
      </c>
      <c r="I31" s="45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/>
      <c r="C35" s="26"/>
      <c r="D35" s="26"/>
      <c r="E35" s="26"/>
      <c r="F35" s="26"/>
      <c r="G35" s="33">
        <v>0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56236865.270000003</v>
      </c>
      <c r="C40" s="25">
        <v>9149108.5500000007</v>
      </c>
      <c r="D40" s="25">
        <v>0</v>
      </c>
      <c r="E40" s="25">
        <v>0</v>
      </c>
      <c r="F40" s="25">
        <v>0</v>
      </c>
      <c r="G40" s="25">
        <v>65385973.82</v>
      </c>
    </row>
    <row r="41" spans="1:7">
      <c r="A41" s="21" t="s">
        <v>28</v>
      </c>
      <c r="B41" s="27">
        <v>28560962.510000002</v>
      </c>
      <c r="C41" s="27">
        <v>20000</v>
      </c>
      <c r="D41" s="27">
        <v>0</v>
      </c>
      <c r="E41" s="27">
        <v>0</v>
      </c>
      <c r="F41" s="27">
        <v>0</v>
      </c>
      <c r="G41" s="27">
        <v>28580962.510000002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>
        <v>28560962.510000002</v>
      </c>
      <c r="C44" s="26">
        <v>20000</v>
      </c>
      <c r="D44" s="26"/>
      <c r="E44" s="26"/>
      <c r="F44" s="26"/>
      <c r="G44" s="34">
        <v>28580962.510000002</v>
      </c>
    </row>
    <row r="45" spans="1:7">
      <c r="A45" s="11" t="s">
        <v>11</v>
      </c>
      <c r="B45" s="41"/>
      <c r="C45" s="41"/>
      <c r="D45" s="41"/>
      <c r="E45" s="85"/>
      <c r="F45" s="85"/>
      <c r="G45" s="34">
        <v>0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27675902.760000002</v>
      </c>
      <c r="C48" s="27">
        <v>9129108.5500000007</v>
      </c>
      <c r="D48" s="27">
        <v>0</v>
      </c>
      <c r="E48" s="27">
        <v>0</v>
      </c>
      <c r="F48" s="27">
        <v>0</v>
      </c>
      <c r="G48" s="27">
        <v>36805011.310000002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>
        <v>27675902.760000002</v>
      </c>
      <c r="C51" s="26">
        <v>9129108.5500000007</v>
      </c>
      <c r="D51" s="26"/>
      <c r="E51" s="26"/>
      <c r="F51" s="26"/>
      <c r="G51" s="34">
        <v>36805011.310000002</v>
      </c>
    </row>
    <row r="52" spans="1:7">
      <c r="A52" s="11" t="s">
        <v>11</v>
      </c>
      <c r="B52" s="41"/>
      <c r="C52" s="86"/>
      <c r="D52" s="26"/>
      <c r="E52" s="26"/>
      <c r="F52" s="26"/>
      <c r="G52" s="34">
        <v>0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78198516.709999993</v>
      </c>
      <c r="C56" s="27">
        <v>9243838.4100000001</v>
      </c>
      <c r="D56" s="27">
        <v>0</v>
      </c>
      <c r="E56" s="27">
        <v>0</v>
      </c>
      <c r="F56" s="27">
        <v>0</v>
      </c>
      <c r="G56" s="27">
        <v>87442355.120000005</v>
      </c>
    </row>
    <row r="57" spans="1:7">
      <c r="A57" s="14" t="s">
        <v>31</v>
      </c>
      <c r="B57" s="26">
        <v>3865542.08</v>
      </c>
      <c r="C57" s="26">
        <v>0</v>
      </c>
      <c r="D57" s="41"/>
      <c r="E57" s="41"/>
      <c r="F57" s="41"/>
      <c r="G57" s="26">
        <v>3865542.08</v>
      </c>
    </row>
    <row r="58" spans="1:7">
      <c r="A58" s="21" t="s">
        <v>28</v>
      </c>
      <c r="B58" s="27">
        <v>74332974.629999995</v>
      </c>
      <c r="C58" s="27">
        <v>9243838.4100000001</v>
      </c>
      <c r="D58" s="27">
        <v>0</v>
      </c>
      <c r="E58" s="27">
        <v>0</v>
      </c>
      <c r="F58" s="27">
        <v>0</v>
      </c>
      <c r="G58" s="27">
        <v>83576813.040000007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>
        <v>74332974.629999995</v>
      </c>
      <c r="C61" s="26">
        <v>9243838.4100000001</v>
      </c>
      <c r="D61" s="26"/>
      <c r="E61" s="26"/>
      <c r="F61" s="26"/>
      <c r="G61" s="26">
        <v>83576813.040000007</v>
      </c>
    </row>
    <row r="62" spans="1:7">
      <c r="A62" s="11" t="s">
        <v>11</v>
      </c>
      <c r="B62" s="41"/>
      <c r="C62" s="87"/>
      <c r="D62" s="41"/>
      <c r="E62" s="87"/>
      <c r="F62" s="88"/>
      <c r="G62" s="34">
        <v>0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-21961651.440000001</v>
      </c>
      <c r="C65" s="28">
        <v>-94729.859999999404</v>
      </c>
      <c r="D65" s="28">
        <v>0</v>
      </c>
      <c r="E65" s="28">
        <v>0</v>
      </c>
      <c r="F65" s="28">
        <v>0</v>
      </c>
      <c r="G65" s="28">
        <v>-22056381.300000001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4"/>
      <c r="C67" s="44"/>
      <c r="D67" s="44"/>
      <c r="E67" s="44"/>
      <c r="F67" s="44"/>
      <c r="G67" s="29">
        <v>0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071E-C0F9-4608-859F-FC96699A2ADD}">
  <dimension ref="A1:I67"/>
  <sheetViews>
    <sheetView zoomScale="90" zoomScaleNormal="90" workbookViewId="0">
      <selection activeCell="B3" sqref="B3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13109676293.59</v>
      </c>
      <c r="C8" s="25">
        <v>6782786449.8299999</v>
      </c>
      <c r="D8" s="25">
        <v>0</v>
      </c>
      <c r="E8" s="25">
        <v>9487315721</v>
      </c>
      <c r="F8" s="25">
        <v>479340766.19</v>
      </c>
      <c r="G8" s="33">
        <v>29859119230.610001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13109676293.590004</v>
      </c>
      <c r="C12" s="26">
        <v>6782786449.8300009</v>
      </c>
      <c r="D12" s="26"/>
      <c r="E12" s="26">
        <v>9487315721</v>
      </c>
      <c r="F12" s="26">
        <v>479340766.19000006</v>
      </c>
      <c r="G12" s="34">
        <v>29859119230.610001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23302772674.939999</v>
      </c>
      <c r="C15" s="27">
        <v>0</v>
      </c>
      <c r="D15" s="27">
        <v>0</v>
      </c>
      <c r="E15" s="27">
        <v>4819433535.6099997</v>
      </c>
      <c r="F15" s="27">
        <v>1189975545.01</v>
      </c>
      <c r="G15" s="33">
        <v>29312181755.560001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23302772674.940014</v>
      </c>
      <c r="C19" s="26">
        <v>0</v>
      </c>
      <c r="D19" s="26"/>
      <c r="E19" s="26">
        <v>4819433535.6100006</v>
      </c>
      <c r="F19" s="26">
        <v>1189975545.01</v>
      </c>
      <c r="G19" s="34">
        <v>29312181755.560001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258454146.58000001</v>
      </c>
      <c r="D23" s="27">
        <v>0</v>
      </c>
      <c r="E23" s="27">
        <v>0</v>
      </c>
      <c r="F23" s="27">
        <v>0</v>
      </c>
      <c r="G23" s="33">
        <v>258454146.58000001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>
        <v>258454146.57999998</v>
      </c>
      <c r="D25" s="26"/>
      <c r="E25" s="26"/>
      <c r="F25" s="26"/>
      <c r="G25" s="34">
        <v>258454146.58000001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36412448968.529999</v>
      </c>
      <c r="C31" s="27">
        <v>7041240596.4099998</v>
      </c>
      <c r="D31" s="27">
        <v>0</v>
      </c>
      <c r="E31" s="27">
        <v>14306749256.610001</v>
      </c>
      <c r="F31" s="27">
        <v>1669316311.2</v>
      </c>
      <c r="G31" s="33">
        <v>59429755132.75</v>
      </c>
      <c r="I31" s="45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14549</v>
      </c>
      <c r="C35" s="26">
        <v>4062</v>
      </c>
      <c r="D35" s="26"/>
      <c r="E35" s="26">
        <v>4618</v>
      </c>
      <c r="F35" s="26">
        <v>1060</v>
      </c>
      <c r="G35" s="33">
        <v>24289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1238167254.0699999</v>
      </c>
      <c r="C40" s="25">
        <v>260842704.44999999</v>
      </c>
      <c r="D40" s="25">
        <v>0</v>
      </c>
      <c r="E40" s="25">
        <v>407847489.69</v>
      </c>
      <c r="F40" s="25">
        <v>27788667.16</v>
      </c>
      <c r="G40" s="25">
        <v>1934646115.3699999</v>
      </c>
    </row>
    <row r="41" spans="1:7">
      <c r="A41" s="21" t="s">
        <v>28</v>
      </c>
      <c r="B41" s="27">
        <v>1225107969.78</v>
      </c>
      <c r="C41" s="27">
        <v>247924139.69999999</v>
      </c>
      <c r="D41" s="27">
        <v>0</v>
      </c>
      <c r="E41" s="27">
        <v>407847489.69</v>
      </c>
      <c r="F41" s="27">
        <v>27788667.16</v>
      </c>
      <c r="G41" s="27">
        <v>1908668266.3299999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1225107969.7799997</v>
      </c>
      <c r="C45" s="41">
        <v>247924139.70000002</v>
      </c>
      <c r="D45" s="41"/>
      <c r="E45" s="85">
        <v>407847489.68999994</v>
      </c>
      <c r="F45" s="85">
        <v>27788667.16</v>
      </c>
      <c r="G45" s="34">
        <v>1908668266.3299999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13059284.289999999</v>
      </c>
      <c r="C48" s="27">
        <v>12918564.75</v>
      </c>
      <c r="D48" s="27">
        <v>0</v>
      </c>
      <c r="E48" s="27">
        <v>0</v>
      </c>
      <c r="F48" s="27">
        <v>0</v>
      </c>
      <c r="G48" s="27">
        <v>25977849.039999999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13059284.289999999</v>
      </c>
      <c r="C52" s="86">
        <v>12918564.75</v>
      </c>
      <c r="D52" s="26"/>
      <c r="E52" s="26"/>
      <c r="F52" s="26"/>
      <c r="G52" s="34">
        <v>25977849.039999999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1112616496.3900001</v>
      </c>
      <c r="C56" s="27">
        <v>172644094.31</v>
      </c>
      <c r="D56" s="27">
        <v>0</v>
      </c>
      <c r="E56" s="27">
        <v>308527870.27999997</v>
      </c>
      <c r="F56" s="27">
        <v>27555547.09</v>
      </c>
      <c r="G56" s="27">
        <v>1621344008.0699999</v>
      </c>
    </row>
    <row r="57" spans="1:7">
      <c r="A57" s="14" t="s">
        <v>31</v>
      </c>
      <c r="B57" s="41">
        <v>150345718.56999999</v>
      </c>
      <c r="C57" s="41"/>
      <c r="D57" s="41"/>
      <c r="E57" s="41">
        <v>199633904.69</v>
      </c>
      <c r="F57" s="41">
        <v>449000</v>
      </c>
      <c r="G57" s="26">
        <v>350428623.25999999</v>
      </c>
    </row>
    <row r="58" spans="1:7">
      <c r="A58" s="21" t="s">
        <v>28</v>
      </c>
      <c r="B58" s="27">
        <v>962270777.82000005</v>
      </c>
      <c r="C58" s="27">
        <v>172644094.31</v>
      </c>
      <c r="D58" s="27">
        <v>0</v>
      </c>
      <c r="E58" s="27">
        <v>108893965.59</v>
      </c>
      <c r="F58" s="27">
        <v>27106547.09</v>
      </c>
      <c r="G58" s="27">
        <v>1270915384.8099999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962270777.81999993</v>
      </c>
      <c r="C62" s="87">
        <v>172644094.30999997</v>
      </c>
      <c r="D62" s="41"/>
      <c r="E62" s="87">
        <v>108893965.59</v>
      </c>
      <c r="F62" s="88">
        <v>27106547.09</v>
      </c>
      <c r="G62" s="34">
        <v>1270915384.8099999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125550757.68000001</v>
      </c>
      <c r="C65" s="28">
        <v>88198610.140000001</v>
      </c>
      <c r="D65" s="28">
        <v>0</v>
      </c>
      <c r="E65" s="28">
        <v>99319619.409999996</v>
      </c>
      <c r="F65" s="28">
        <v>233120.07</v>
      </c>
      <c r="G65" s="28">
        <v>313302107.30000001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4">
        <v>188665230.44999999</v>
      </c>
      <c r="C67" s="44">
        <v>119775168.22</v>
      </c>
      <c r="D67" s="44"/>
      <c r="E67" s="44">
        <v>162357169.75</v>
      </c>
      <c r="F67" s="44">
        <v>6440478.9199999999</v>
      </c>
      <c r="G67" s="29">
        <v>477238047.33999997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C059-4D02-466A-BD9B-E46856D84CA8}">
  <dimension ref="A1:I67"/>
  <sheetViews>
    <sheetView zoomScale="90" zoomScaleNormal="90" workbookViewId="0">
      <selection activeCell="I31" sqref="I31"/>
    </sheetView>
  </sheetViews>
  <sheetFormatPr defaultColWidth="9.42578125" defaultRowHeight="11.25"/>
  <cols>
    <col min="1" max="1" width="53.85546875" style="5" customWidth="1"/>
    <col min="2" max="2" width="22.42578125" style="2" customWidth="1"/>
    <col min="3" max="4" width="23.5703125" style="2" customWidth="1"/>
    <col min="5" max="5" width="22.42578125" style="2" customWidth="1"/>
    <col min="6" max="7" width="20.42578125" style="2" customWidth="1"/>
    <col min="8" max="16384" width="9.42578125" style="5"/>
  </cols>
  <sheetData>
    <row r="1" spans="1:7">
      <c r="A1" s="1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96032777696</v>
      </c>
      <c r="C8" s="25">
        <v>58337154734</v>
      </c>
      <c r="D8" s="25">
        <v>0</v>
      </c>
      <c r="E8" s="25">
        <v>81516647375</v>
      </c>
      <c r="F8" s="25">
        <v>15635159085</v>
      </c>
      <c r="G8" s="33">
        <v>251521738890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92589217204</v>
      </c>
      <c r="C12" s="26">
        <v>55422635424</v>
      </c>
      <c r="D12" s="26"/>
      <c r="E12" s="26">
        <v>79357563171</v>
      </c>
      <c r="F12" s="26">
        <v>15375375270</v>
      </c>
      <c r="G12" s="34">
        <v>242744791069</v>
      </c>
    </row>
    <row r="13" spans="1:7">
      <c r="A13" s="11" t="s">
        <v>12</v>
      </c>
      <c r="B13" s="26">
        <v>3443560492</v>
      </c>
      <c r="C13" s="26">
        <v>2914519310</v>
      </c>
      <c r="D13" s="26"/>
      <c r="E13" s="26">
        <v>2159084204</v>
      </c>
      <c r="F13" s="26">
        <v>259783815</v>
      </c>
      <c r="G13" s="34">
        <v>8776947821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12722095265</v>
      </c>
      <c r="C15" s="27">
        <v>212257257</v>
      </c>
      <c r="D15" s="27">
        <v>0</v>
      </c>
      <c r="E15" s="27">
        <v>944148708</v>
      </c>
      <c r="F15" s="27">
        <v>21584542752</v>
      </c>
      <c r="G15" s="33">
        <v>35463043982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12445060526</v>
      </c>
      <c r="C19" s="26">
        <v>210701406</v>
      </c>
      <c r="D19" s="26"/>
      <c r="E19" s="26">
        <v>930967752</v>
      </c>
      <c r="F19" s="26">
        <v>21581700031</v>
      </c>
      <c r="G19" s="34">
        <v>35168429715</v>
      </c>
    </row>
    <row r="20" spans="1:9">
      <c r="A20" s="11" t="s">
        <v>12</v>
      </c>
      <c r="B20" s="26">
        <v>277034739</v>
      </c>
      <c r="C20" s="26">
        <v>1555851</v>
      </c>
      <c r="D20" s="26"/>
      <c r="E20" s="26">
        <v>13180956</v>
      </c>
      <c r="F20" s="26">
        <v>2842721</v>
      </c>
      <c r="G20" s="34">
        <v>294614267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41164240.049999997</v>
      </c>
      <c r="D23" s="27">
        <v>0</v>
      </c>
      <c r="E23" s="27">
        <v>133561760.65000001</v>
      </c>
      <c r="F23" s="27">
        <v>0</v>
      </c>
      <c r="G23" s="33">
        <v>174726000.69999999</v>
      </c>
    </row>
    <row r="24" spans="1:9">
      <c r="A24" s="14" t="s">
        <v>16</v>
      </c>
      <c r="B24" s="26"/>
      <c r="C24" s="26">
        <v>15754187.359999999</v>
      </c>
      <c r="D24" s="26"/>
      <c r="E24" s="26">
        <v>35318400.729999997</v>
      </c>
      <c r="F24" s="26"/>
      <c r="G24" s="34">
        <v>51072588.090000004</v>
      </c>
    </row>
    <row r="25" spans="1:9">
      <c r="A25" s="14" t="s">
        <v>17</v>
      </c>
      <c r="B25" s="26"/>
      <c r="C25" s="26">
        <v>25410052.690000001</v>
      </c>
      <c r="D25" s="26"/>
      <c r="E25" s="26">
        <v>98243359.920000002</v>
      </c>
      <c r="F25" s="26"/>
      <c r="G25" s="34">
        <v>123653412.61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216724722</v>
      </c>
      <c r="C28" s="27">
        <v>1497951428</v>
      </c>
      <c r="D28" s="27">
        <v>0</v>
      </c>
      <c r="E28" s="27">
        <v>3565368064</v>
      </c>
      <c r="F28" s="27">
        <v>1013417109</v>
      </c>
      <c r="G28" s="33">
        <v>6293461323</v>
      </c>
    </row>
    <row r="29" spans="1:9">
      <c r="A29" s="14" t="s">
        <v>20</v>
      </c>
      <c r="B29" s="26">
        <v>47201277</v>
      </c>
      <c r="C29" s="26">
        <v>13449779</v>
      </c>
      <c r="D29" s="26"/>
      <c r="E29" s="26">
        <v>57274465</v>
      </c>
      <c r="F29" s="26">
        <v>2583454</v>
      </c>
      <c r="G29" s="34">
        <v>120508975</v>
      </c>
    </row>
    <row r="30" spans="1:9">
      <c r="A30" s="14" t="s">
        <v>21</v>
      </c>
      <c r="B30" s="26">
        <v>169523445</v>
      </c>
      <c r="C30" s="26">
        <v>1484501649</v>
      </c>
      <c r="D30" s="26"/>
      <c r="E30" s="26">
        <v>3508093599</v>
      </c>
      <c r="F30" s="26">
        <v>1010833655</v>
      </c>
      <c r="G30" s="34">
        <v>6172952348</v>
      </c>
    </row>
    <row r="31" spans="1:9" ht="12.75">
      <c r="A31" s="16" t="s">
        <v>22</v>
      </c>
      <c r="B31" s="27">
        <v>108971597683</v>
      </c>
      <c r="C31" s="27">
        <v>60088527659.050003</v>
      </c>
      <c r="D31" s="27">
        <v>0</v>
      </c>
      <c r="E31" s="27">
        <v>86159725907.649994</v>
      </c>
      <c r="F31" s="27">
        <v>38233118946</v>
      </c>
      <c r="G31" s="33">
        <v>293452970195.70001</v>
      </c>
      <c r="I31" s="3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97500</v>
      </c>
      <c r="C35" s="26">
        <v>63752</v>
      </c>
      <c r="D35" s="26"/>
      <c r="E35" s="26">
        <v>41388</v>
      </c>
      <c r="F35" s="26">
        <v>11647</v>
      </c>
      <c r="G35" s="33">
        <v>214287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4550441360.8299999</v>
      </c>
      <c r="C40" s="25">
        <v>2340369035.77</v>
      </c>
      <c r="D40" s="25">
        <v>0</v>
      </c>
      <c r="E40" s="25">
        <v>2573950764.3899999</v>
      </c>
      <c r="F40" s="25">
        <v>1305565474.79</v>
      </c>
      <c r="G40" s="25">
        <v>10770326635.780001</v>
      </c>
    </row>
    <row r="41" spans="1:7">
      <c r="A41" s="21" t="s">
        <v>28</v>
      </c>
      <c r="B41" s="27">
        <v>4171328443.8299999</v>
      </c>
      <c r="C41" s="27">
        <v>1955508780.77</v>
      </c>
      <c r="D41" s="27">
        <v>0</v>
      </c>
      <c r="E41" s="27">
        <v>2573950764.3899999</v>
      </c>
      <c r="F41" s="27">
        <v>1269934505.79</v>
      </c>
      <c r="G41" s="27">
        <v>9970722494.7800007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3940685111.9699998</v>
      </c>
      <c r="C45" s="41">
        <v>1918937798.6500001</v>
      </c>
      <c r="D45" s="41"/>
      <c r="E45" s="42">
        <v>2544355716.9699998</v>
      </c>
      <c r="F45" s="41">
        <v>1262245859.6600001</v>
      </c>
      <c r="G45" s="34">
        <v>9666224487.25</v>
      </c>
    </row>
    <row r="46" spans="1:7">
      <c r="A46" s="11" t="s">
        <v>12</v>
      </c>
      <c r="B46" s="26">
        <v>230643331.86000001</v>
      </c>
      <c r="C46" s="26">
        <v>36570982.119999997</v>
      </c>
      <c r="D46" s="26"/>
      <c r="E46" s="26">
        <v>29595047.420000002</v>
      </c>
      <c r="F46" s="26">
        <v>7688646.1299999999</v>
      </c>
      <c r="G46" s="34">
        <v>304498007.52999997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379112917</v>
      </c>
      <c r="C48" s="27">
        <v>384860255</v>
      </c>
      <c r="D48" s="27">
        <v>0</v>
      </c>
      <c r="E48" s="27">
        <v>0</v>
      </c>
      <c r="F48" s="27">
        <v>35630969</v>
      </c>
      <c r="G48" s="27">
        <v>799604141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364427269</v>
      </c>
      <c r="C52" s="26">
        <v>376363484</v>
      </c>
      <c r="D52" s="26"/>
      <c r="E52" s="26"/>
      <c r="F52" s="43">
        <v>35456117</v>
      </c>
      <c r="G52" s="34">
        <v>776246870</v>
      </c>
    </row>
    <row r="53" spans="1:7">
      <c r="A53" s="11" t="s">
        <v>12</v>
      </c>
      <c r="B53" s="26">
        <v>14685648</v>
      </c>
      <c r="C53" s="26">
        <v>8496771</v>
      </c>
      <c r="D53" s="26"/>
      <c r="E53" s="26"/>
      <c r="F53" s="26">
        <v>174852</v>
      </c>
      <c r="G53" s="34">
        <v>23357271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3515596346</v>
      </c>
      <c r="C56" s="27">
        <v>1233932595</v>
      </c>
      <c r="D56" s="27">
        <v>0</v>
      </c>
      <c r="E56" s="27">
        <v>1869317008</v>
      </c>
      <c r="F56" s="27">
        <v>648527340</v>
      </c>
      <c r="G56" s="27">
        <v>7267373289</v>
      </c>
    </row>
    <row r="57" spans="1:7">
      <c r="A57" s="14" t="s">
        <v>31</v>
      </c>
      <c r="B57" s="41">
        <v>519388802</v>
      </c>
      <c r="C57" s="41"/>
      <c r="D57" s="41"/>
      <c r="E57" s="41">
        <v>1276993003</v>
      </c>
      <c r="F57" s="41">
        <v>19043785</v>
      </c>
      <c r="G57" s="26">
        <v>1815425590</v>
      </c>
    </row>
    <row r="58" spans="1:7">
      <c r="A58" s="21" t="s">
        <v>28</v>
      </c>
      <c r="B58" s="27">
        <v>2996207544</v>
      </c>
      <c r="C58" s="27">
        <v>1233932595</v>
      </c>
      <c r="D58" s="27">
        <v>0</v>
      </c>
      <c r="E58" s="27">
        <v>592324005</v>
      </c>
      <c r="F58" s="27">
        <v>629483555</v>
      </c>
      <c r="G58" s="27">
        <v>5451947699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2869020021</v>
      </c>
      <c r="C62" s="41">
        <v>1174869905</v>
      </c>
      <c r="D62" s="41"/>
      <c r="E62" s="41">
        <v>532470529</v>
      </c>
      <c r="F62" s="41">
        <v>625962712</v>
      </c>
      <c r="G62" s="34">
        <v>5202323167</v>
      </c>
    </row>
    <row r="63" spans="1:7">
      <c r="A63" s="11" t="s">
        <v>12</v>
      </c>
      <c r="B63" s="26">
        <v>127187523</v>
      </c>
      <c r="C63" s="26">
        <v>59062690</v>
      </c>
      <c r="D63" s="26"/>
      <c r="E63" s="26">
        <v>59853476</v>
      </c>
      <c r="F63" s="26">
        <v>3520843</v>
      </c>
      <c r="G63" s="26">
        <v>249624532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1034845014.83</v>
      </c>
      <c r="C65" s="28">
        <v>1106436440.77</v>
      </c>
      <c r="D65" s="28">
        <v>0</v>
      </c>
      <c r="E65" s="28">
        <v>704633756.38999999</v>
      </c>
      <c r="F65" s="28">
        <v>657038134.78999996</v>
      </c>
      <c r="G65" s="28">
        <v>3502953346.7800002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4">
        <v>688558431.83000004</v>
      </c>
      <c r="C67" s="44">
        <v>415137520</v>
      </c>
      <c r="D67" s="44"/>
      <c r="E67" s="44">
        <v>553176280</v>
      </c>
      <c r="F67" s="44">
        <v>65586759</v>
      </c>
      <c r="G67" s="29">
        <v>1722458990.8299999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>
    <oddFooter>&amp;L_x000D_&amp;1#&amp;"Calibri"&amp;8&amp;K000000 This document has been classified as PROTECTED</oddFooter>
  </headerFooter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2FE4-CDA4-443D-8BA9-17E4CA26113B}">
  <dimension ref="A1:K67"/>
  <sheetViews>
    <sheetView zoomScale="80" zoomScaleNormal="80" workbookViewId="0"/>
  </sheetViews>
  <sheetFormatPr defaultColWidth="9.28515625" defaultRowHeight="15"/>
  <cols>
    <col min="1" max="1" width="100.42578125" style="136" bestFit="1" customWidth="1"/>
    <col min="2" max="2" width="22.28515625" style="135" customWidth="1"/>
    <col min="3" max="4" width="23.7109375" style="135" customWidth="1"/>
    <col min="5" max="5" width="22.28515625" style="135" customWidth="1"/>
    <col min="6" max="6" width="24.140625" style="135" customWidth="1"/>
    <col min="7" max="7" width="20.28515625" style="135" customWidth="1"/>
    <col min="8" max="8" width="12.28515625" style="136" bestFit="1" customWidth="1"/>
    <col min="9" max="9" width="13.42578125" style="136" bestFit="1" customWidth="1"/>
    <col min="10" max="10" width="9.28515625" style="136"/>
    <col min="11" max="11" width="13.42578125" style="136" bestFit="1" customWidth="1"/>
    <col min="12" max="16384" width="9.28515625" style="136"/>
  </cols>
  <sheetData>
    <row r="1" spans="1:11">
      <c r="A1" s="134" t="s">
        <v>34</v>
      </c>
      <c r="B1" s="134"/>
      <c r="C1" s="134"/>
      <c r="D1" s="134"/>
    </row>
    <row r="2" spans="1:11">
      <c r="A2" s="137" t="s">
        <v>41</v>
      </c>
      <c r="B2" s="138"/>
      <c r="C2" s="138"/>
    </row>
    <row r="5" spans="1:11">
      <c r="A5" s="139" t="s">
        <v>35</v>
      </c>
      <c r="B5" s="136"/>
      <c r="C5" s="136"/>
      <c r="D5" s="136"/>
      <c r="E5" s="136"/>
      <c r="F5" s="136"/>
    </row>
    <row r="7" spans="1:11" ht="55.5" customHeight="1">
      <c r="A7" s="140" t="s">
        <v>0</v>
      </c>
      <c r="B7" s="141" t="s">
        <v>1</v>
      </c>
      <c r="C7" s="142" t="s">
        <v>2</v>
      </c>
      <c r="D7" s="142" t="s">
        <v>3</v>
      </c>
      <c r="E7" s="142" t="s">
        <v>4</v>
      </c>
      <c r="F7" s="142" t="s">
        <v>5</v>
      </c>
      <c r="G7" s="142" t="s">
        <v>6</v>
      </c>
    </row>
    <row r="8" spans="1:11">
      <c r="A8" s="143" t="s">
        <v>7</v>
      </c>
      <c r="B8" s="144">
        <v>54065704160.850067</v>
      </c>
      <c r="C8" s="144">
        <v>41855733282.69989</v>
      </c>
      <c r="D8" s="144">
        <v>0</v>
      </c>
      <c r="E8" s="144">
        <v>72297414948.489944</v>
      </c>
      <c r="F8" s="144">
        <v>25643310039.430031</v>
      </c>
      <c r="G8" s="145">
        <v>193862162431.46994</v>
      </c>
    </row>
    <row r="9" spans="1:11">
      <c r="A9" s="146" t="s">
        <v>8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8">
        <v>0</v>
      </c>
    </row>
    <row r="10" spans="1:11">
      <c r="A10" s="146" t="s">
        <v>9</v>
      </c>
      <c r="B10" s="147">
        <v>3487982666.9949994</v>
      </c>
      <c r="C10" s="147">
        <v>2400403074.9899998</v>
      </c>
      <c r="D10" s="147">
        <v>0</v>
      </c>
      <c r="E10" s="147">
        <v>4044299317.0850005</v>
      </c>
      <c r="F10" s="147">
        <v>3529263477.4100084</v>
      </c>
      <c r="G10" s="148">
        <v>13461948536.480007</v>
      </c>
    </row>
    <row r="11" spans="1:11">
      <c r="A11" s="146" t="s">
        <v>10</v>
      </c>
      <c r="B11" s="147">
        <v>629043361.5</v>
      </c>
      <c r="C11" s="147">
        <v>0</v>
      </c>
      <c r="D11" s="147">
        <v>0</v>
      </c>
      <c r="E11" s="147">
        <v>46506346.289999999</v>
      </c>
      <c r="F11" s="147">
        <v>410078704.74999952</v>
      </c>
      <c r="G11" s="148">
        <v>1085628412.5399995</v>
      </c>
    </row>
    <row r="12" spans="1:11">
      <c r="A12" s="146" t="s">
        <v>11</v>
      </c>
      <c r="B12" s="147">
        <v>49948678132.355064</v>
      </c>
      <c r="C12" s="147">
        <v>39455330207.709892</v>
      </c>
      <c r="D12" s="147">
        <v>0</v>
      </c>
      <c r="E12" s="147">
        <v>68206609285.114944</v>
      </c>
      <c r="F12" s="147">
        <v>21703967857.270023</v>
      </c>
      <c r="G12" s="148">
        <v>179314585482.44992</v>
      </c>
      <c r="I12" s="149"/>
      <c r="K12" s="149"/>
    </row>
    <row r="13" spans="1:11">
      <c r="A13" s="146" t="s">
        <v>12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8">
        <v>0</v>
      </c>
    </row>
    <row r="14" spans="1:11">
      <c r="A14" s="146" t="s">
        <v>13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8">
        <v>0</v>
      </c>
    </row>
    <row r="15" spans="1:11">
      <c r="A15" s="150" t="s">
        <v>14</v>
      </c>
      <c r="B15" s="151">
        <v>25617918736.465721</v>
      </c>
      <c r="C15" s="151">
        <v>365574489.44110394</v>
      </c>
      <c r="D15" s="151">
        <v>0</v>
      </c>
      <c r="E15" s="151">
        <v>4086783122.2800002</v>
      </c>
      <c r="F15" s="151">
        <v>18842325510.558926</v>
      </c>
      <c r="G15" s="145">
        <v>48912601858.74575</v>
      </c>
    </row>
    <row r="16" spans="1:11">
      <c r="A16" s="146" t="s">
        <v>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8">
        <v>0</v>
      </c>
    </row>
    <row r="17" spans="1:7">
      <c r="A17" s="146" t="s">
        <v>9</v>
      </c>
      <c r="B17" s="147">
        <v>1731425817.5543132</v>
      </c>
      <c r="C17" s="147">
        <v>14570151.989999998</v>
      </c>
      <c r="D17" s="147">
        <v>0</v>
      </c>
      <c r="E17" s="147">
        <v>97730807.620000005</v>
      </c>
      <c r="F17" s="147">
        <v>1195663558.191962</v>
      </c>
      <c r="G17" s="148">
        <v>3039390335.3562756</v>
      </c>
    </row>
    <row r="18" spans="1:7">
      <c r="A18" s="146" t="s">
        <v>10</v>
      </c>
      <c r="B18" s="147">
        <v>847123942.4029243</v>
      </c>
      <c r="C18" s="147">
        <v>0</v>
      </c>
      <c r="D18" s="147">
        <v>0</v>
      </c>
      <c r="E18" s="147">
        <v>0</v>
      </c>
      <c r="F18" s="147">
        <v>1770788985.2120874</v>
      </c>
      <c r="G18" s="148">
        <v>2617912927.6150117</v>
      </c>
    </row>
    <row r="19" spans="1:7">
      <c r="A19" s="146" t="s">
        <v>11</v>
      </c>
      <c r="B19" s="147">
        <v>23039368976.508484</v>
      </c>
      <c r="C19" s="147">
        <v>351004337.45110393</v>
      </c>
      <c r="D19" s="147">
        <v>0</v>
      </c>
      <c r="E19" s="147">
        <v>3989052314.6600003</v>
      </c>
      <c r="F19" s="147">
        <v>15875872967.154877</v>
      </c>
      <c r="G19" s="148">
        <v>43255298595.77446</v>
      </c>
    </row>
    <row r="20" spans="1:7">
      <c r="A20" s="146" t="s">
        <v>12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8">
        <v>0</v>
      </c>
    </row>
    <row r="21" spans="1:7">
      <c r="A21" s="146" t="s">
        <v>13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8">
        <v>0</v>
      </c>
    </row>
    <row r="22" spans="1:7">
      <c r="A22" s="152"/>
      <c r="B22" s="153"/>
      <c r="C22" s="153"/>
      <c r="D22" s="153"/>
      <c r="E22" s="153"/>
      <c r="F22" s="153"/>
      <c r="G22" s="154"/>
    </row>
    <row r="23" spans="1:7">
      <c r="A23" s="150" t="s">
        <v>15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45">
        <v>0</v>
      </c>
    </row>
    <row r="24" spans="1:7">
      <c r="A24" s="155" t="s">
        <v>16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8">
        <v>0</v>
      </c>
    </row>
    <row r="25" spans="1:7">
      <c r="A25" s="155" t="s">
        <v>17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8">
        <v>0</v>
      </c>
    </row>
    <row r="26" spans="1:7">
      <c r="A26" s="156"/>
      <c r="B26" s="153"/>
      <c r="C26" s="153"/>
      <c r="D26" s="153"/>
      <c r="E26" s="153"/>
      <c r="F26" s="153"/>
      <c r="G26" s="157"/>
    </row>
    <row r="27" spans="1:7">
      <c r="A27" s="150" t="s">
        <v>18</v>
      </c>
      <c r="B27" s="147">
        <v>28014307.603000011</v>
      </c>
      <c r="C27" s="147">
        <v>34362415.919999994</v>
      </c>
      <c r="D27" s="151">
        <v>0</v>
      </c>
      <c r="E27" s="147">
        <v>59907075.320000075</v>
      </c>
      <c r="F27" s="147">
        <v>101572517.02874996</v>
      </c>
      <c r="G27" s="145">
        <v>223856315.87175006</v>
      </c>
    </row>
    <row r="28" spans="1:7">
      <c r="A28" s="150" t="s">
        <v>19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45">
        <v>0</v>
      </c>
    </row>
    <row r="29" spans="1:7">
      <c r="A29" s="155" t="s">
        <v>20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8">
        <v>0</v>
      </c>
    </row>
    <row r="30" spans="1:7">
      <c r="A30" s="155" t="s">
        <v>21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8">
        <v>0</v>
      </c>
    </row>
    <row r="31" spans="1:7">
      <c r="A31" s="158" t="s">
        <v>22</v>
      </c>
      <c r="B31" s="151">
        <v>79711637204.918793</v>
      </c>
      <c r="C31" s="151">
        <v>42255670188.060997</v>
      </c>
      <c r="D31" s="151">
        <v>0</v>
      </c>
      <c r="E31" s="151">
        <v>76444105146.089951</v>
      </c>
      <c r="F31" s="151">
        <v>44587208067.017708</v>
      </c>
      <c r="G31" s="145">
        <v>242998620606.08746</v>
      </c>
    </row>
    <row r="32" spans="1:7">
      <c r="A32" s="159"/>
      <c r="B32" s="160"/>
      <c r="C32" s="160"/>
      <c r="D32" s="160"/>
      <c r="E32" s="160"/>
      <c r="F32" s="160"/>
      <c r="G32" s="161"/>
    </row>
    <row r="33" spans="1:8">
      <c r="A33" s="162" t="s">
        <v>23</v>
      </c>
      <c r="B33" s="163">
        <v>10727181045.420294</v>
      </c>
      <c r="C33" s="163">
        <v>6235433958.8299999</v>
      </c>
      <c r="D33" s="147">
        <v>0</v>
      </c>
      <c r="E33" s="163">
        <v>9980335313.2000008</v>
      </c>
      <c r="F33" s="163">
        <v>3651748850.9908724</v>
      </c>
      <c r="G33" s="164">
        <v>30594699168.441166</v>
      </c>
    </row>
    <row r="34" spans="1:8">
      <c r="A34" s="165"/>
      <c r="B34" s="163"/>
      <c r="C34" s="163"/>
      <c r="D34" s="147"/>
      <c r="E34" s="163"/>
      <c r="F34" s="163"/>
      <c r="G34" s="166"/>
    </row>
    <row r="35" spans="1:8">
      <c r="A35" s="162" t="s">
        <v>24</v>
      </c>
      <c r="B35" s="163">
        <v>67148</v>
      </c>
      <c r="C35" s="163">
        <v>47566</v>
      </c>
      <c r="D35" s="147">
        <v>0</v>
      </c>
      <c r="E35" s="163">
        <v>59083</v>
      </c>
      <c r="F35" s="163">
        <v>28143</v>
      </c>
      <c r="G35" s="164">
        <v>201940</v>
      </c>
    </row>
    <row r="36" spans="1:8">
      <c r="A36" s="165"/>
      <c r="B36" s="167"/>
      <c r="C36" s="167"/>
      <c r="D36" s="167"/>
      <c r="E36" s="167"/>
      <c r="F36" s="167"/>
      <c r="G36" s="166"/>
    </row>
    <row r="37" spans="1:8">
      <c r="A37" s="162" t="s">
        <v>25</v>
      </c>
      <c r="B37" s="163"/>
      <c r="C37" s="163"/>
      <c r="D37" s="163"/>
      <c r="E37" s="163"/>
      <c r="F37" s="163"/>
      <c r="G37" s="164"/>
    </row>
    <row r="38" spans="1:8">
      <c r="A38" s="168"/>
      <c r="B38" s="169"/>
      <c r="C38" s="169"/>
      <c r="D38" s="169"/>
      <c r="E38" s="169"/>
      <c r="F38" s="169"/>
      <c r="G38" s="170"/>
    </row>
    <row r="39" spans="1:8" ht="45">
      <c r="A39" s="140" t="s">
        <v>26</v>
      </c>
      <c r="B39" s="141" t="s">
        <v>1</v>
      </c>
      <c r="C39" s="142" t="s">
        <v>2</v>
      </c>
      <c r="D39" s="142" t="s">
        <v>3</v>
      </c>
      <c r="E39" s="142" t="s">
        <v>4</v>
      </c>
      <c r="F39" s="142" t="s">
        <v>5</v>
      </c>
      <c r="G39" s="142" t="s">
        <v>6</v>
      </c>
    </row>
    <row r="40" spans="1:8">
      <c r="A40" s="143" t="s">
        <v>27</v>
      </c>
      <c r="B40" s="144">
        <v>2409816923.9849854</v>
      </c>
      <c r="C40" s="144">
        <v>1634816311.5785449</v>
      </c>
      <c r="D40" s="144">
        <v>0</v>
      </c>
      <c r="E40" s="144">
        <v>2676326332.1555858</v>
      </c>
      <c r="F40" s="144">
        <v>2389582515.7090945</v>
      </c>
      <c r="G40" s="144">
        <v>9110542083.4282112</v>
      </c>
    </row>
    <row r="41" spans="1:8">
      <c r="A41" s="171" t="s">
        <v>28</v>
      </c>
      <c r="B41" s="151">
        <v>2219322199.0349851</v>
      </c>
      <c r="C41" s="151">
        <v>1496194963.6585448</v>
      </c>
      <c r="D41" s="151">
        <v>0</v>
      </c>
      <c r="E41" s="151">
        <v>2676326332.1555858</v>
      </c>
      <c r="F41" s="151">
        <v>2352609254.7090945</v>
      </c>
      <c r="G41" s="151">
        <v>8744452749.5582104</v>
      </c>
    </row>
    <row r="42" spans="1:8">
      <c r="A42" s="146" t="s">
        <v>8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8">
        <v>0</v>
      </c>
    </row>
    <row r="43" spans="1:8">
      <c r="A43" s="146" t="s">
        <v>9</v>
      </c>
      <c r="B43" s="147">
        <v>49190478.063769497</v>
      </c>
      <c r="C43" s="147">
        <v>29253951.263024312</v>
      </c>
      <c r="D43" s="147"/>
      <c r="E43" s="147">
        <v>34290887.145020701</v>
      </c>
      <c r="F43" s="147">
        <v>154207099.82024199</v>
      </c>
      <c r="G43" s="148">
        <v>266942416.2920565</v>
      </c>
      <c r="H43" s="149"/>
    </row>
    <row r="44" spans="1:8">
      <c r="A44" s="146" t="s">
        <v>10</v>
      </c>
      <c r="B44" s="147">
        <v>684559706.95429957</v>
      </c>
      <c r="C44" s="147">
        <v>438664674.83048397</v>
      </c>
      <c r="D44" s="147">
        <v>0</v>
      </c>
      <c r="E44" s="147">
        <v>772216178.96756053</v>
      </c>
      <c r="F44" s="147">
        <v>784151151.42868686</v>
      </c>
      <c r="G44" s="148">
        <v>2679591712.1810312</v>
      </c>
    </row>
    <row r="45" spans="1:8">
      <c r="A45" s="146" t="s">
        <v>11</v>
      </c>
      <c r="B45" s="147">
        <v>1485572014.016916</v>
      </c>
      <c r="C45" s="147">
        <v>1028276337.5650365</v>
      </c>
      <c r="D45" s="147">
        <v>0</v>
      </c>
      <c r="E45" s="147">
        <v>1869819266.0430045</v>
      </c>
      <c r="F45" s="147">
        <v>1414251003.4601657</v>
      </c>
      <c r="G45" s="148">
        <v>5797918621.0851231</v>
      </c>
    </row>
    <row r="46" spans="1:8">
      <c r="A46" s="146" t="s">
        <v>12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8">
        <v>0</v>
      </c>
    </row>
    <row r="47" spans="1:8">
      <c r="A47" s="146" t="s">
        <v>13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8">
        <v>0</v>
      </c>
    </row>
    <row r="48" spans="1:8">
      <c r="A48" s="171" t="s">
        <v>29</v>
      </c>
      <c r="B48" s="151">
        <v>190494724.95000005</v>
      </c>
      <c r="C48" s="151">
        <v>138621347.92000005</v>
      </c>
      <c r="D48" s="151">
        <v>0</v>
      </c>
      <c r="E48" s="151">
        <v>0</v>
      </c>
      <c r="F48" s="151">
        <v>36973261</v>
      </c>
      <c r="G48" s="151">
        <v>366089333.87000012</v>
      </c>
    </row>
    <row r="49" spans="1:7">
      <c r="A49" s="146" t="s">
        <v>8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8">
        <v>0</v>
      </c>
    </row>
    <row r="50" spans="1:7">
      <c r="A50" s="146" t="s">
        <v>9</v>
      </c>
      <c r="B50" s="147">
        <v>7924404.1999999993</v>
      </c>
      <c r="C50" s="147">
        <v>2337491.42</v>
      </c>
      <c r="D50" s="147">
        <v>0</v>
      </c>
      <c r="E50" s="147">
        <v>0</v>
      </c>
      <c r="F50" s="147">
        <v>2548169.9799999995</v>
      </c>
      <c r="G50" s="148">
        <v>12810065.599999998</v>
      </c>
    </row>
    <row r="51" spans="1:7">
      <c r="A51" s="146" t="s">
        <v>10</v>
      </c>
      <c r="B51" s="147">
        <v>94506054.479999989</v>
      </c>
      <c r="C51" s="147">
        <v>46935659.75</v>
      </c>
      <c r="D51" s="147">
        <v>0</v>
      </c>
      <c r="E51" s="147">
        <v>0</v>
      </c>
      <c r="F51" s="147">
        <v>13661922.279999999</v>
      </c>
      <c r="G51" s="148">
        <v>155103636.50999999</v>
      </c>
    </row>
    <row r="52" spans="1:7">
      <c r="A52" s="146" t="s">
        <v>11</v>
      </c>
      <c r="B52" s="147">
        <v>88064266.270000055</v>
      </c>
      <c r="C52" s="147">
        <v>89348196.750000045</v>
      </c>
      <c r="D52" s="147">
        <v>0</v>
      </c>
      <c r="E52" s="147">
        <v>0</v>
      </c>
      <c r="F52" s="147">
        <v>20763168.740000002</v>
      </c>
      <c r="G52" s="148">
        <v>198175631.76000011</v>
      </c>
    </row>
    <row r="53" spans="1:7">
      <c r="A53" s="146" t="s">
        <v>12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8">
        <v>0</v>
      </c>
    </row>
    <row r="54" spans="1:7">
      <c r="A54" s="146" t="s">
        <v>13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8">
        <v>0</v>
      </c>
    </row>
    <row r="55" spans="1:7">
      <c r="A55" s="146"/>
      <c r="B55" s="147"/>
      <c r="C55" s="147"/>
      <c r="D55" s="147"/>
      <c r="E55" s="147"/>
      <c r="F55" s="147"/>
      <c r="G55" s="148"/>
    </row>
    <row r="56" spans="1:7">
      <c r="A56" s="150" t="s">
        <v>30</v>
      </c>
      <c r="B56" s="151">
        <v>3523695279.661931</v>
      </c>
      <c r="C56" s="151">
        <v>1436468964.1056476</v>
      </c>
      <c r="D56" s="151">
        <v>0</v>
      </c>
      <c r="E56" s="151">
        <v>1934699808.387058</v>
      </c>
      <c r="F56" s="151">
        <v>1220437748.285805</v>
      </c>
      <c r="G56" s="151">
        <v>8115301800.4404411</v>
      </c>
    </row>
    <row r="57" spans="1:7">
      <c r="A57" s="155" t="s">
        <v>31</v>
      </c>
      <c r="B57" s="147">
        <v>382581930.54999995</v>
      </c>
      <c r="C57" s="147">
        <v>0</v>
      </c>
      <c r="D57" s="147">
        <v>0</v>
      </c>
      <c r="E57" s="147">
        <v>1087882234.8999999</v>
      </c>
      <c r="F57" s="147">
        <v>31464638.159999989</v>
      </c>
      <c r="G57" s="147">
        <v>1501928803.6099999</v>
      </c>
    </row>
    <row r="58" spans="1:7">
      <c r="A58" s="171" t="s">
        <v>28</v>
      </c>
      <c r="B58" s="151">
        <v>3141113349.1119308</v>
      </c>
      <c r="C58" s="151">
        <v>1436468964.1056476</v>
      </c>
      <c r="D58" s="151">
        <v>0</v>
      </c>
      <c r="E58" s="151">
        <v>846817573.48705816</v>
      </c>
      <c r="F58" s="151">
        <v>1188973110.1258049</v>
      </c>
      <c r="G58" s="151">
        <v>6613372996.8304424</v>
      </c>
    </row>
    <row r="59" spans="1:7">
      <c r="A59" s="146" t="s">
        <v>8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v>0</v>
      </c>
    </row>
    <row r="60" spans="1:7">
      <c r="A60" s="146" t="s">
        <v>9</v>
      </c>
      <c r="B60" s="147">
        <v>319502086.43573457</v>
      </c>
      <c r="C60" s="147">
        <v>49738908.465020694</v>
      </c>
      <c r="D60" s="147"/>
      <c r="E60" s="147">
        <v>24881004.879999999</v>
      </c>
      <c r="F60" s="147">
        <v>307037669.71703762</v>
      </c>
      <c r="G60" s="147">
        <v>701159669.49779296</v>
      </c>
    </row>
    <row r="61" spans="1:7">
      <c r="A61" s="146" t="s">
        <v>10</v>
      </c>
      <c r="B61" s="147">
        <v>755859762.45057762</v>
      </c>
      <c r="C61" s="147">
        <v>365541699.17159337</v>
      </c>
      <c r="D61" s="147"/>
      <c r="E61" s="147">
        <v>268765534.103522</v>
      </c>
      <c r="F61" s="147">
        <v>248206286.99963129</v>
      </c>
      <c r="G61" s="147">
        <v>1638373282.7253242</v>
      </c>
    </row>
    <row r="62" spans="1:7">
      <c r="A62" s="146" t="s">
        <v>11</v>
      </c>
      <c r="B62" s="147">
        <v>2065751500.2256188</v>
      </c>
      <c r="C62" s="147">
        <v>1021188356.4690335</v>
      </c>
      <c r="D62" s="147"/>
      <c r="E62" s="147">
        <v>553171034.50353611</v>
      </c>
      <c r="F62" s="147">
        <v>633729153.40913618</v>
      </c>
      <c r="G62" s="147">
        <v>4273840044.6073251</v>
      </c>
    </row>
    <row r="63" spans="1:7">
      <c r="A63" s="146" t="s">
        <v>12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v>0</v>
      </c>
    </row>
    <row r="64" spans="1:7">
      <c r="A64" s="146" t="s">
        <v>13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v>0</v>
      </c>
    </row>
    <row r="65" spans="1:7" ht="15.75" thickBot="1">
      <c r="A65" s="172" t="s">
        <v>32</v>
      </c>
      <c r="B65" s="173">
        <v>-1113878355.6769457</v>
      </c>
      <c r="C65" s="173">
        <v>198347347.47289729</v>
      </c>
      <c r="D65" s="173">
        <v>0</v>
      </c>
      <c r="E65" s="173">
        <v>741626523.76852775</v>
      </c>
      <c r="F65" s="173">
        <v>1169144767.4232895</v>
      </c>
      <c r="G65" s="173">
        <v>995240282.98776889</v>
      </c>
    </row>
    <row r="66" spans="1:7" ht="15.75" thickTop="1">
      <c r="A66" s="146"/>
      <c r="B66" s="174"/>
      <c r="C66" s="174"/>
      <c r="D66" s="174"/>
      <c r="E66" s="174"/>
      <c r="F66" s="174"/>
      <c r="G66" s="174"/>
    </row>
    <row r="67" spans="1:7">
      <c r="A67" s="175" t="s">
        <v>33</v>
      </c>
      <c r="B67" s="176">
        <v>370691600.49171537</v>
      </c>
      <c r="C67" s="176">
        <v>209853645.23000002</v>
      </c>
      <c r="D67" s="176">
        <v>0</v>
      </c>
      <c r="E67" s="176">
        <v>364711556.69999993</v>
      </c>
      <c r="F67" s="176">
        <v>65216458.550851159</v>
      </c>
      <c r="G67" s="176">
        <v>1010473260.9725665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485A-58D0-4B88-8FAA-9AF06B156DA0}">
  <dimension ref="A1:L74"/>
  <sheetViews>
    <sheetView workbookViewId="0">
      <selection activeCell="E3" sqref="E3"/>
    </sheetView>
  </sheetViews>
  <sheetFormatPr defaultColWidth="9.28515625" defaultRowHeight="12.75"/>
  <cols>
    <col min="1" max="1" width="53.85546875" style="91" customWidth="1"/>
    <col min="2" max="2" width="22.28515625" style="90" customWidth="1"/>
    <col min="3" max="4" width="23.7109375" style="90" customWidth="1"/>
    <col min="5" max="5" width="22.28515625" style="90" customWidth="1"/>
    <col min="6" max="7" width="20.28515625" style="90" customWidth="1"/>
    <col min="8" max="8" width="9.28515625" style="91"/>
    <col min="9" max="9" width="4.5703125" style="91" bestFit="1" customWidth="1"/>
    <col min="10" max="10" width="15.140625" style="91" bestFit="1" customWidth="1"/>
    <col min="11" max="16384" width="9.28515625" style="91"/>
  </cols>
  <sheetData>
    <row r="1" spans="1:7">
      <c r="A1" s="89" t="s">
        <v>34</v>
      </c>
      <c r="B1" s="89"/>
      <c r="C1" s="89"/>
      <c r="D1" s="89"/>
    </row>
    <row r="2" spans="1:7">
      <c r="A2" s="92" t="s">
        <v>40</v>
      </c>
      <c r="B2" s="93"/>
      <c r="C2" s="93"/>
    </row>
    <row r="5" spans="1:7">
      <c r="A5" s="94" t="s">
        <v>35</v>
      </c>
      <c r="B5" s="91"/>
      <c r="C5" s="91"/>
      <c r="D5" s="91"/>
      <c r="E5" s="91"/>
      <c r="F5" s="91"/>
    </row>
    <row r="7" spans="1:7" ht="38.25">
      <c r="A7" s="95" t="s">
        <v>0</v>
      </c>
      <c r="B7" s="96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</row>
    <row r="8" spans="1:7">
      <c r="A8" s="98" t="s">
        <v>7</v>
      </c>
      <c r="B8" s="99">
        <v>1818350625.0700099</v>
      </c>
      <c r="C8" s="99">
        <v>2041735001.6300001</v>
      </c>
      <c r="D8" s="99">
        <v>0</v>
      </c>
      <c r="E8" s="99">
        <v>0</v>
      </c>
      <c r="F8" s="99">
        <v>7212081485.8099899</v>
      </c>
      <c r="G8" s="100">
        <v>11072167112.51</v>
      </c>
    </row>
    <row r="9" spans="1:7">
      <c r="A9" s="101" t="s">
        <v>8</v>
      </c>
      <c r="B9" s="102"/>
      <c r="C9" s="102"/>
      <c r="D9" s="102"/>
      <c r="E9" s="102"/>
      <c r="F9" s="102"/>
      <c r="G9" s="103">
        <v>0</v>
      </c>
    </row>
    <row r="10" spans="1:7">
      <c r="A10" s="101" t="s">
        <v>9</v>
      </c>
      <c r="B10" s="102"/>
      <c r="C10" s="102"/>
      <c r="D10" s="102"/>
      <c r="E10" s="102"/>
      <c r="F10" s="102"/>
      <c r="G10" s="103">
        <v>0</v>
      </c>
    </row>
    <row r="11" spans="1:7">
      <c r="A11" s="101" t="s">
        <v>10</v>
      </c>
      <c r="B11" s="102"/>
      <c r="C11" s="102"/>
      <c r="D11" s="102"/>
      <c r="E11" s="102"/>
      <c r="F11" s="102"/>
      <c r="G11" s="103">
        <v>0</v>
      </c>
    </row>
    <row r="12" spans="1:7">
      <c r="A12" s="101" t="s">
        <v>11</v>
      </c>
      <c r="B12" s="104">
        <v>1754436836.99001</v>
      </c>
      <c r="C12" s="104">
        <v>1739934234.3499999</v>
      </c>
      <c r="D12" s="104"/>
      <c r="E12" s="104"/>
      <c r="F12" s="104">
        <v>6573382737.5599899</v>
      </c>
      <c r="G12" s="103">
        <v>10067753808.9</v>
      </c>
    </row>
    <row r="13" spans="1:7">
      <c r="A13" s="101" t="s">
        <v>12</v>
      </c>
      <c r="B13" s="104">
        <v>63913788.079999998</v>
      </c>
      <c r="C13" s="104">
        <v>301800767.27999997</v>
      </c>
      <c r="D13" s="104"/>
      <c r="E13" s="104"/>
      <c r="F13" s="104">
        <v>638698748.25000095</v>
      </c>
      <c r="G13" s="103">
        <v>1004413303.61</v>
      </c>
    </row>
    <row r="14" spans="1:7">
      <c r="A14" s="101" t="s">
        <v>13</v>
      </c>
      <c r="B14" s="104"/>
      <c r="C14" s="104"/>
      <c r="D14" s="104"/>
      <c r="E14" s="104"/>
      <c r="F14" s="104"/>
      <c r="G14" s="103">
        <v>0</v>
      </c>
    </row>
    <row r="15" spans="1:7">
      <c r="A15" s="105" t="s">
        <v>14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0">
        <v>0</v>
      </c>
    </row>
    <row r="16" spans="1:7">
      <c r="A16" s="101" t="s">
        <v>8</v>
      </c>
      <c r="B16" s="102"/>
      <c r="C16" s="102"/>
      <c r="D16" s="102"/>
      <c r="E16" s="102"/>
      <c r="F16" s="102"/>
      <c r="G16" s="103">
        <v>0</v>
      </c>
    </row>
    <row r="17" spans="1:7">
      <c r="A17" s="101" t="s">
        <v>9</v>
      </c>
      <c r="B17" s="102"/>
      <c r="C17" s="102"/>
      <c r="D17" s="102"/>
      <c r="E17" s="102"/>
      <c r="F17" s="102"/>
      <c r="G17" s="103">
        <v>0</v>
      </c>
    </row>
    <row r="18" spans="1:7">
      <c r="A18" s="101" t="s">
        <v>10</v>
      </c>
      <c r="B18" s="102"/>
      <c r="C18" s="102"/>
      <c r="D18" s="102"/>
      <c r="E18" s="102"/>
      <c r="F18" s="102"/>
      <c r="G18" s="103">
        <v>0</v>
      </c>
    </row>
    <row r="19" spans="1:7">
      <c r="A19" s="101" t="s">
        <v>11</v>
      </c>
      <c r="B19" s="102"/>
      <c r="C19" s="102"/>
      <c r="D19" s="102"/>
      <c r="E19" s="102"/>
      <c r="F19" s="102"/>
      <c r="G19" s="103">
        <v>0</v>
      </c>
    </row>
    <row r="20" spans="1:7">
      <c r="A20" s="101" t="s">
        <v>12</v>
      </c>
      <c r="B20" s="102"/>
      <c r="C20" s="102"/>
      <c r="D20" s="102"/>
      <c r="E20" s="102"/>
      <c r="F20" s="102"/>
      <c r="G20" s="103">
        <v>0</v>
      </c>
    </row>
    <row r="21" spans="1:7">
      <c r="A21" s="101" t="s">
        <v>13</v>
      </c>
      <c r="B21" s="102"/>
      <c r="C21" s="102"/>
      <c r="D21" s="102"/>
      <c r="E21" s="102"/>
      <c r="F21" s="102"/>
      <c r="G21" s="103">
        <v>0</v>
      </c>
    </row>
    <row r="22" spans="1:7">
      <c r="A22" s="107"/>
      <c r="B22" s="108"/>
      <c r="C22" s="108"/>
      <c r="D22" s="108"/>
      <c r="E22" s="108"/>
      <c r="F22" s="108"/>
      <c r="G22" s="109"/>
    </row>
    <row r="23" spans="1:7">
      <c r="A23" s="105" t="s">
        <v>15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0">
        <v>0</v>
      </c>
    </row>
    <row r="24" spans="1:7">
      <c r="A24" s="110" t="s">
        <v>16</v>
      </c>
      <c r="B24" s="102"/>
      <c r="C24" s="102"/>
      <c r="D24" s="102"/>
      <c r="E24" s="102"/>
      <c r="F24" s="102"/>
      <c r="G24" s="103">
        <v>0</v>
      </c>
    </row>
    <row r="25" spans="1:7">
      <c r="A25" s="110" t="s">
        <v>17</v>
      </c>
      <c r="B25" s="102"/>
      <c r="C25" s="102"/>
      <c r="D25" s="102"/>
      <c r="E25" s="102"/>
      <c r="F25" s="102"/>
      <c r="G25" s="103">
        <v>0</v>
      </c>
    </row>
    <row r="26" spans="1:7">
      <c r="A26" s="111"/>
      <c r="B26" s="108"/>
      <c r="C26" s="108"/>
      <c r="D26" s="108"/>
      <c r="E26" s="108"/>
      <c r="F26" s="108"/>
      <c r="G26" s="112"/>
    </row>
    <row r="27" spans="1:7">
      <c r="A27" s="105" t="s">
        <v>18</v>
      </c>
      <c r="B27" s="106"/>
      <c r="C27" s="106"/>
      <c r="D27" s="106"/>
      <c r="E27" s="106"/>
      <c r="F27" s="106"/>
      <c r="G27" s="100">
        <v>0</v>
      </c>
    </row>
    <row r="28" spans="1:7">
      <c r="A28" s="105" t="s">
        <v>19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0">
        <v>0</v>
      </c>
    </row>
    <row r="29" spans="1:7">
      <c r="A29" s="110" t="s">
        <v>20</v>
      </c>
      <c r="B29" s="102"/>
      <c r="C29" s="102"/>
      <c r="D29" s="102"/>
      <c r="E29" s="102"/>
      <c r="F29" s="102"/>
      <c r="G29" s="103">
        <v>0</v>
      </c>
    </row>
    <row r="30" spans="1:7">
      <c r="A30" s="110" t="s">
        <v>21</v>
      </c>
      <c r="B30" s="102"/>
      <c r="C30" s="102"/>
      <c r="D30" s="102"/>
      <c r="E30" s="102"/>
      <c r="F30" s="102"/>
      <c r="G30" s="103">
        <v>0</v>
      </c>
    </row>
    <row r="31" spans="1:7">
      <c r="A31" s="113" t="s">
        <v>22</v>
      </c>
      <c r="B31" s="106">
        <v>1818350625.0700099</v>
      </c>
      <c r="C31" s="106">
        <v>2041735001.6300001</v>
      </c>
      <c r="D31" s="106">
        <v>0</v>
      </c>
      <c r="E31" s="106">
        <v>0</v>
      </c>
      <c r="F31" s="106">
        <v>7212081485.8099899</v>
      </c>
      <c r="G31" s="100">
        <v>11072167112.51</v>
      </c>
    </row>
    <row r="32" spans="1:7">
      <c r="A32" s="114"/>
      <c r="B32" s="108"/>
      <c r="C32" s="108"/>
      <c r="D32" s="108"/>
      <c r="E32" s="108"/>
      <c r="F32" s="108"/>
      <c r="G32" s="112"/>
    </row>
    <row r="33" spans="1:7">
      <c r="A33" s="115" t="s">
        <v>23</v>
      </c>
      <c r="B33" s="102"/>
      <c r="C33" s="102"/>
      <c r="D33" s="102"/>
      <c r="E33" s="102"/>
      <c r="F33" s="102"/>
      <c r="G33" s="100">
        <v>0</v>
      </c>
    </row>
    <row r="34" spans="1:7">
      <c r="A34" s="116"/>
      <c r="B34" s="102"/>
      <c r="C34" s="102"/>
      <c r="D34" s="102"/>
      <c r="E34" s="102"/>
      <c r="F34" s="102"/>
      <c r="G34" s="103"/>
    </row>
    <row r="35" spans="1:7">
      <c r="A35" s="115" t="s">
        <v>24</v>
      </c>
      <c r="B35" s="102">
        <v>1326</v>
      </c>
      <c r="C35" s="102">
        <v>6712</v>
      </c>
      <c r="D35" s="102"/>
      <c r="E35" s="102"/>
      <c r="F35" s="102">
        <v>5049</v>
      </c>
      <c r="G35" s="100">
        <v>13087</v>
      </c>
    </row>
    <row r="36" spans="1:7">
      <c r="A36" s="116"/>
      <c r="B36" s="117"/>
      <c r="C36" s="117"/>
      <c r="D36" s="117"/>
      <c r="E36" s="117"/>
      <c r="F36" s="117"/>
      <c r="G36" s="103"/>
    </row>
    <row r="37" spans="1:7">
      <c r="A37" s="115" t="s">
        <v>25</v>
      </c>
      <c r="B37" s="102">
        <v>-93047544.350000098</v>
      </c>
      <c r="C37" s="102">
        <v>-154468550.5</v>
      </c>
      <c r="D37" s="102"/>
      <c r="E37" s="102"/>
      <c r="F37" s="102">
        <v>-280250181.19999999</v>
      </c>
      <c r="G37" s="100">
        <v>-527766276.05000001</v>
      </c>
    </row>
    <row r="38" spans="1:7">
      <c r="A38" s="118"/>
      <c r="B38" s="119"/>
      <c r="C38" s="119"/>
      <c r="D38" s="119"/>
      <c r="E38" s="119"/>
      <c r="F38" s="119"/>
      <c r="G38" s="120"/>
    </row>
    <row r="39" spans="1:7" ht="38.25">
      <c r="A39" s="95" t="s">
        <v>26</v>
      </c>
      <c r="B39" s="96" t="s">
        <v>1</v>
      </c>
      <c r="C39" s="97" t="s">
        <v>2</v>
      </c>
      <c r="D39" s="97" t="s">
        <v>3</v>
      </c>
      <c r="E39" s="97" t="s">
        <v>4</v>
      </c>
      <c r="F39" s="97" t="s">
        <v>5</v>
      </c>
      <c r="G39" s="97" t="s">
        <v>6</v>
      </c>
    </row>
    <row r="40" spans="1:7">
      <c r="A40" s="98" t="s">
        <v>27</v>
      </c>
      <c r="B40" s="99">
        <v>50196.480000000003</v>
      </c>
      <c r="C40" s="99">
        <v>21523806.239999998</v>
      </c>
      <c r="D40" s="99">
        <v>0</v>
      </c>
      <c r="E40" s="99">
        <v>0</v>
      </c>
      <c r="F40" s="99">
        <v>7555533.5599999996</v>
      </c>
      <c r="G40" s="99">
        <v>29129536.280000001</v>
      </c>
    </row>
    <row r="41" spans="1:7">
      <c r="A41" s="121" t="s">
        <v>28</v>
      </c>
      <c r="B41" s="106">
        <v>50196.480000000003</v>
      </c>
      <c r="C41" s="106">
        <v>21523806.239999998</v>
      </c>
      <c r="D41" s="106">
        <v>0</v>
      </c>
      <c r="E41" s="106">
        <v>0</v>
      </c>
      <c r="F41" s="106">
        <v>7555533.5599999996</v>
      </c>
      <c r="G41" s="106">
        <v>29129536.280000001</v>
      </c>
    </row>
    <row r="42" spans="1:7">
      <c r="A42" s="101" t="s">
        <v>8</v>
      </c>
      <c r="B42" s="102"/>
      <c r="C42" s="102"/>
      <c r="D42" s="102"/>
      <c r="E42" s="102"/>
      <c r="F42" s="102"/>
      <c r="G42" s="103">
        <v>0</v>
      </c>
    </row>
    <row r="43" spans="1:7">
      <c r="A43" s="101" t="s">
        <v>9</v>
      </c>
      <c r="B43" s="102"/>
      <c r="C43" s="102"/>
      <c r="D43" s="102"/>
      <c r="E43" s="102"/>
      <c r="F43" s="102"/>
      <c r="G43" s="103">
        <v>0</v>
      </c>
    </row>
    <row r="44" spans="1:7">
      <c r="A44" s="101" t="s">
        <v>10</v>
      </c>
      <c r="B44" s="102"/>
      <c r="C44" s="102"/>
      <c r="D44" s="102"/>
      <c r="E44" s="102"/>
      <c r="F44" s="102"/>
      <c r="G44" s="103">
        <v>0</v>
      </c>
    </row>
    <row r="45" spans="1:7">
      <c r="A45" s="101" t="s">
        <v>11</v>
      </c>
      <c r="B45" s="122">
        <v>50196.480000000003</v>
      </c>
      <c r="C45" s="122">
        <v>21523806.239999998</v>
      </c>
      <c r="D45" s="122"/>
      <c r="E45" s="123"/>
      <c r="F45" s="102">
        <v>7555533.5599999996</v>
      </c>
      <c r="G45" s="103">
        <v>29129536.280000001</v>
      </c>
    </row>
    <row r="46" spans="1:7">
      <c r="A46" s="101" t="s">
        <v>12</v>
      </c>
      <c r="B46" s="102">
        <v>0</v>
      </c>
      <c r="C46" s="102">
        <v>0</v>
      </c>
      <c r="D46" s="102"/>
      <c r="E46" s="102"/>
      <c r="F46" s="102">
        <v>0</v>
      </c>
      <c r="G46" s="103">
        <v>0</v>
      </c>
    </row>
    <row r="47" spans="1:7">
      <c r="A47" s="101" t="s">
        <v>13</v>
      </c>
      <c r="B47" s="102"/>
      <c r="C47" s="102"/>
      <c r="D47" s="102"/>
      <c r="E47" s="102"/>
      <c r="F47" s="102"/>
      <c r="G47" s="103">
        <v>0</v>
      </c>
    </row>
    <row r="48" spans="1:7">
      <c r="A48" s="121" t="s">
        <v>29</v>
      </c>
      <c r="B48" s="106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</row>
    <row r="49" spans="1:12">
      <c r="A49" s="101" t="s">
        <v>8</v>
      </c>
      <c r="B49" s="102"/>
      <c r="C49" s="102"/>
      <c r="D49" s="102"/>
      <c r="E49" s="102"/>
      <c r="F49" s="102"/>
      <c r="G49" s="103">
        <v>0</v>
      </c>
    </row>
    <row r="50" spans="1:12">
      <c r="A50" s="101" t="s">
        <v>9</v>
      </c>
      <c r="B50" s="102"/>
      <c r="C50" s="102"/>
      <c r="D50" s="102"/>
      <c r="E50" s="102"/>
      <c r="F50" s="102"/>
      <c r="G50" s="103">
        <v>0</v>
      </c>
    </row>
    <row r="51" spans="1:12">
      <c r="A51" s="101" t="s">
        <v>10</v>
      </c>
      <c r="B51" s="102"/>
      <c r="C51" s="102"/>
      <c r="D51" s="102"/>
      <c r="E51" s="102"/>
      <c r="F51" s="102"/>
      <c r="G51" s="103">
        <v>0</v>
      </c>
    </row>
    <row r="52" spans="1:12">
      <c r="A52" s="101" t="s">
        <v>11</v>
      </c>
      <c r="B52" s="122">
        <v>0</v>
      </c>
      <c r="C52" s="124">
        <v>0</v>
      </c>
      <c r="D52" s="102"/>
      <c r="E52" s="102"/>
      <c r="F52" s="102">
        <v>0</v>
      </c>
      <c r="G52" s="103">
        <v>0</v>
      </c>
    </row>
    <row r="53" spans="1:12">
      <c r="A53" s="101" t="s">
        <v>12</v>
      </c>
      <c r="B53" s="102">
        <v>0</v>
      </c>
      <c r="C53" s="102">
        <v>0</v>
      </c>
      <c r="D53" s="102"/>
      <c r="E53" s="102"/>
      <c r="F53" s="102">
        <v>0</v>
      </c>
      <c r="G53" s="103">
        <v>0</v>
      </c>
    </row>
    <row r="54" spans="1:12">
      <c r="A54" s="101" t="s">
        <v>13</v>
      </c>
      <c r="B54" s="102"/>
      <c r="C54" s="102"/>
      <c r="D54" s="102"/>
      <c r="E54" s="102"/>
      <c r="F54" s="102"/>
      <c r="G54" s="103">
        <v>0</v>
      </c>
    </row>
    <row r="55" spans="1:12">
      <c r="A55" s="101"/>
      <c r="B55" s="102"/>
      <c r="C55" s="102"/>
      <c r="D55" s="102"/>
      <c r="E55" s="102"/>
      <c r="F55" s="102"/>
      <c r="G55" s="103"/>
    </row>
    <row r="56" spans="1:12">
      <c r="A56" s="105" t="s">
        <v>30</v>
      </c>
      <c r="B56" s="106">
        <v>93097740.830000103</v>
      </c>
      <c r="C56" s="106">
        <v>175992356.74000001</v>
      </c>
      <c r="D56" s="106">
        <v>0</v>
      </c>
      <c r="E56" s="106">
        <v>0</v>
      </c>
      <c r="F56" s="106">
        <v>287805714.75999999</v>
      </c>
      <c r="G56" s="106">
        <v>556895812.33000004</v>
      </c>
    </row>
    <row r="57" spans="1:12">
      <c r="A57" s="110" t="s">
        <v>31</v>
      </c>
      <c r="B57" s="122">
        <v>18000</v>
      </c>
      <c r="C57" s="122">
        <v>0</v>
      </c>
      <c r="D57" s="122"/>
      <c r="E57" s="122"/>
      <c r="F57" s="122">
        <v>29125528.039999999</v>
      </c>
      <c r="G57" s="102">
        <v>29143528.039999999</v>
      </c>
    </row>
    <row r="58" spans="1:12">
      <c r="A58" s="121" t="s">
        <v>28</v>
      </c>
      <c r="B58" s="106">
        <v>93079740.830000103</v>
      </c>
      <c r="C58" s="106">
        <v>175992356.74000001</v>
      </c>
      <c r="D58" s="106">
        <v>0</v>
      </c>
      <c r="E58" s="106">
        <v>0</v>
      </c>
      <c r="F58" s="106">
        <v>258680186.72</v>
      </c>
      <c r="G58" s="106">
        <v>527752284.29000002</v>
      </c>
    </row>
    <row r="59" spans="1:12">
      <c r="A59" s="101" t="s">
        <v>8</v>
      </c>
      <c r="B59" s="102"/>
      <c r="C59" s="102"/>
      <c r="D59" s="102"/>
      <c r="E59" s="102"/>
      <c r="F59" s="102"/>
      <c r="G59" s="102">
        <v>0</v>
      </c>
    </row>
    <row r="60" spans="1:12">
      <c r="A60" s="101" t="s">
        <v>9</v>
      </c>
      <c r="B60" s="102"/>
      <c r="C60" s="102"/>
      <c r="D60" s="102"/>
      <c r="E60" s="102"/>
      <c r="F60" s="102"/>
      <c r="G60" s="102">
        <v>0</v>
      </c>
    </row>
    <row r="61" spans="1:12">
      <c r="A61" s="101" t="s">
        <v>10</v>
      </c>
      <c r="B61" s="102"/>
      <c r="C61" s="102"/>
      <c r="D61" s="102"/>
      <c r="E61" s="102"/>
      <c r="F61" s="102"/>
      <c r="G61" s="102">
        <v>0</v>
      </c>
    </row>
    <row r="62" spans="1:12">
      <c r="A62" s="101" t="s">
        <v>11</v>
      </c>
      <c r="B62" s="122">
        <v>90549100.290000096</v>
      </c>
      <c r="C62" s="122">
        <v>171052771.56999999</v>
      </c>
      <c r="D62" s="122"/>
      <c r="E62" s="122">
        <v>0</v>
      </c>
      <c r="F62" s="125">
        <v>258526488.11000001</v>
      </c>
      <c r="G62" s="103">
        <v>520128359.97000003</v>
      </c>
    </row>
    <row r="63" spans="1:12">
      <c r="A63" s="101" t="s">
        <v>12</v>
      </c>
      <c r="B63" s="102">
        <v>2530640.54</v>
      </c>
      <c r="C63" s="102">
        <v>4939585.1699999701</v>
      </c>
      <c r="D63" s="102"/>
      <c r="E63" s="102">
        <v>0</v>
      </c>
      <c r="F63" s="102">
        <v>153698.60999999801</v>
      </c>
      <c r="G63" s="102">
        <v>7623924.3199999696</v>
      </c>
      <c r="H63" s="126"/>
      <c r="I63" s="126"/>
      <c r="J63" s="126"/>
      <c r="K63" s="126"/>
      <c r="L63" s="126"/>
    </row>
    <row r="64" spans="1:12">
      <c r="A64" s="101" t="s">
        <v>13</v>
      </c>
      <c r="B64" s="102"/>
      <c r="C64" s="102"/>
      <c r="D64" s="102"/>
      <c r="E64" s="102"/>
      <c r="F64" s="102"/>
      <c r="G64" s="102">
        <v>0</v>
      </c>
      <c r="H64" s="126"/>
      <c r="I64" s="126"/>
      <c r="J64" s="126"/>
      <c r="K64" s="126"/>
      <c r="L64" s="126"/>
    </row>
    <row r="65" spans="1:12" ht="15.75" thickBot="1">
      <c r="A65" s="127" t="s">
        <v>32</v>
      </c>
      <c r="B65" s="128">
        <v>-93047544.350000098</v>
      </c>
      <c r="C65" s="128">
        <v>-154468550.5</v>
      </c>
      <c r="D65" s="128">
        <v>0</v>
      </c>
      <c r="E65" s="128">
        <v>0</v>
      </c>
      <c r="F65" s="128">
        <v>-280250181.19999999</v>
      </c>
      <c r="G65" s="128">
        <v>-527766276.05000001</v>
      </c>
      <c r="H65" s="126"/>
      <c r="I65" s="129"/>
      <c r="J65" s="130"/>
      <c r="K65" s="126"/>
      <c r="L65" s="126"/>
    </row>
    <row r="66" spans="1:12" ht="15.75" thickTop="1">
      <c r="A66" s="101"/>
      <c r="B66" s="102"/>
      <c r="C66" s="102"/>
      <c r="D66" s="102"/>
      <c r="E66" s="102"/>
      <c r="F66" s="102"/>
      <c r="G66" s="102"/>
      <c r="H66" s="126"/>
      <c r="I66" s="129"/>
      <c r="J66" s="130"/>
      <c r="K66" s="126"/>
      <c r="L66" s="126"/>
    </row>
    <row r="67" spans="1:12" ht="15">
      <c r="A67" s="131" t="s">
        <v>33</v>
      </c>
      <c r="B67" s="132">
        <v>15206705.909898899</v>
      </c>
      <c r="C67" s="132">
        <v>10827988.8508799</v>
      </c>
      <c r="D67" s="132"/>
      <c r="E67" s="132">
        <v>0</v>
      </c>
      <c r="F67" s="132">
        <v>299806482.05681098</v>
      </c>
      <c r="G67" s="133">
        <v>325841176.81759</v>
      </c>
      <c r="H67" s="126"/>
      <c r="I67" s="129"/>
      <c r="J67" s="130"/>
      <c r="K67" s="126"/>
      <c r="L67" s="126"/>
    </row>
    <row r="68" spans="1:12" ht="15">
      <c r="H68" s="126"/>
      <c r="I68" s="129"/>
      <c r="J68" s="130"/>
      <c r="K68" s="126"/>
      <c r="L68" s="126"/>
    </row>
    <row r="69" spans="1:12" ht="15">
      <c r="H69" s="126"/>
      <c r="I69" s="129"/>
      <c r="J69" s="130"/>
      <c r="K69" s="126"/>
      <c r="L69" s="126"/>
    </row>
    <row r="70" spans="1:12" ht="15">
      <c r="H70" s="126"/>
      <c r="I70" s="129"/>
      <c r="J70" s="130"/>
      <c r="K70" s="126"/>
      <c r="L70" s="126"/>
    </row>
    <row r="71" spans="1:12" ht="15">
      <c r="H71" s="126"/>
      <c r="I71" s="129"/>
      <c r="J71" s="130"/>
      <c r="K71" s="126"/>
      <c r="L71" s="126"/>
    </row>
    <row r="72" spans="1:12" ht="15">
      <c r="H72" s="126"/>
      <c r="I72" s="129"/>
      <c r="J72" s="130"/>
      <c r="K72" s="126"/>
      <c r="L72" s="126"/>
    </row>
    <row r="73" spans="1:12" ht="15">
      <c r="H73" s="126"/>
      <c r="I73" s="129"/>
      <c r="J73" s="130"/>
      <c r="K73" s="126"/>
      <c r="L73" s="126"/>
    </row>
    <row r="74" spans="1:12">
      <c r="H74" s="126"/>
      <c r="I74" s="126"/>
      <c r="J74" s="126"/>
      <c r="K74" s="126"/>
      <c r="L74" s="126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C7B7-3791-415B-87D6-FD643FE17C58}">
  <dimension ref="A1:I67"/>
  <sheetViews>
    <sheetView zoomScale="90" zoomScaleNormal="90" workbookViewId="0">
      <selection activeCell="A3" sqref="A3"/>
    </sheetView>
  </sheetViews>
  <sheetFormatPr defaultColWidth="9.42578125" defaultRowHeight="11.25"/>
  <cols>
    <col min="1" max="1" width="53.85546875" style="5" customWidth="1"/>
    <col min="2" max="2" width="22.42578125" style="2" customWidth="1"/>
    <col min="3" max="4" width="23.5703125" style="2" customWidth="1"/>
    <col min="5" max="5" width="22.42578125" style="2" customWidth="1"/>
    <col min="6" max="7" width="20.42578125" style="2" customWidth="1"/>
    <col min="8" max="16384" width="9.425781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14592205025</v>
      </c>
      <c r="C8" s="25">
        <v>2269709297</v>
      </c>
      <c r="D8" s="25">
        <v>0</v>
      </c>
      <c r="E8" s="25">
        <v>3551683169.1100001</v>
      </c>
      <c r="F8" s="25">
        <v>351549620</v>
      </c>
      <c r="G8" s="33">
        <v>20765147111.110001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>
        <v>12225139742</v>
      </c>
      <c r="C10" s="26">
        <v>1853726588</v>
      </c>
      <c r="D10" s="26"/>
      <c r="E10" s="26">
        <v>2578953440</v>
      </c>
      <c r="F10" s="26">
        <v>262820835</v>
      </c>
      <c r="G10" s="34">
        <v>16920640605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1942242411</v>
      </c>
      <c r="C12" s="26">
        <v>314525649</v>
      </c>
      <c r="D12" s="26"/>
      <c r="E12" s="26">
        <v>948767933</v>
      </c>
      <c r="F12" s="26">
        <v>72463382</v>
      </c>
      <c r="G12" s="34">
        <v>3277999375</v>
      </c>
    </row>
    <row r="13" spans="1:7">
      <c r="A13" s="11" t="s">
        <v>12</v>
      </c>
      <c r="B13" s="26">
        <v>424822872</v>
      </c>
      <c r="C13" s="26">
        <v>101457060</v>
      </c>
      <c r="D13" s="26"/>
      <c r="E13" s="26">
        <v>23961796.109999999</v>
      </c>
      <c r="F13" s="26">
        <v>16265403</v>
      </c>
      <c r="G13" s="34">
        <v>566507131.11000001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290071222</v>
      </c>
      <c r="C27" s="27">
        <v>100833481</v>
      </c>
      <c r="D27" s="27"/>
      <c r="E27" s="27">
        <v>155432036.38</v>
      </c>
      <c r="F27" s="27">
        <v>17587152</v>
      </c>
      <c r="G27" s="33">
        <v>563923891.38</v>
      </c>
    </row>
    <row r="28" spans="1:9">
      <c r="A28" s="12" t="s">
        <v>19</v>
      </c>
      <c r="B28" s="27">
        <v>2775118539</v>
      </c>
      <c r="C28" s="27">
        <v>571332881</v>
      </c>
      <c r="D28" s="27">
        <v>0</v>
      </c>
      <c r="E28" s="27">
        <v>1806991472.8599999</v>
      </c>
      <c r="F28" s="27">
        <v>9546319</v>
      </c>
      <c r="G28" s="33">
        <v>5162989211.8599997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>
        <v>2775118539</v>
      </c>
      <c r="C30" s="26">
        <v>571332881</v>
      </c>
      <c r="D30" s="26"/>
      <c r="E30" s="26">
        <v>1806991472.8599999</v>
      </c>
      <c r="F30" s="26">
        <v>9546319</v>
      </c>
      <c r="G30" s="34">
        <v>5162989211.8599997</v>
      </c>
    </row>
    <row r="31" spans="1:9" ht="12.75">
      <c r="A31" s="16" t="s">
        <v>22</v>
      </c>
      <c r="B31" s="27">
        <v>17657394786</v>
      </c>
      <c r="C31" s="27">
        <v>2941875659</v>
      </c>
      <c r="D31" s="27">
        <v>0</v>
      </c>
      <c r="E31" s="27">
        <v>5514106678.3500004</v>
      </c>
      <c r="F31" s="27">
        <v>378683091</v>
      </c>
      <c r="G31" s="33">
        <v>26492060214.349998</v>
      </c>
      <c r="I31" s="3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103256</v>
      </c>
      <c r="C35" s="26">
        <v>12583</v>
      </c>
      <c r="D35" s="26"/>
      <c r="E35" s="26">
        <v>2617</v>
      </c>
      <c r="F35" s="26">
        <v>400</v>
      </c>
      <c r="G35" s="33">
        <v>118856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1226653030.8900001</v>
      </c>
      <c r="C40" s="25">
        <v>113058123.40000001</v>
      </c>
      <c r="D40" s="25">
        <v>0</v>
      </c>
      <c r="E40" s="25">
        <v>126988890.37</v>
      </c>
      <c r="F40" s="25">
        <v>31586781.710000001</v>
      </c>
      <c r="G40" s="25">
        <v>1498286826.3699999</v>
      </c>
    </row>
    <row r="41" spans="1:7">
      <c r="A41" s="21" t="s">
        <v>28</v>
      </c>
      <c r="B41" s="27">
        <v>1083290317.8900001</v>
      </c>
      <c r="C41" s="27">
        <v>90277959.400000006</v>
      </c>
      <c r="D41" s="27">
        <v>0</v>
      </c>
      <c r="E41" s="27">
        <v>126988890.37</v>
      </c>
      <c r="F41" s="27">
        <v>30499616.780000001</v>
      </c>
      <c r="G41" s="27">
        <v>1331056784.4400001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>
        <v>949796971.85000002</v>
      </c>
      <c r="C43" s="26">
        <v>68807946.739999995</v>
      </c>
      <c r="D43" s="26"/>
      <c r="E43" s="26">
        <v>77581131.329999998</v>
      </c>
      <c r="F43" s="26">
        <v>29981447.640000001</v>
      </c>
      <c r="G43" s="34">
        <v>1126167497.5599999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123207463.13</v>
      </c>
      <c r="C45" s="41">
        <v>19579741.600000001</v>
      </c>
      <c r="D45" s="41"/>
      <c r="E45" s="42">
        <v>49135283.420000002</v>
      </c>
      <c r="F45" s="42">
        <v>516161.18</v>
      </c>
      <c r="G45" s="34">
        <v>192438649.33000001</v>
      </c>
    </row>
    <row r="46" spans="1:7">
      <c r="A46" s="11" t="s">
        <v>12</v>
      </c>
      <c r="B46" s="26">
        <v>10285882.91</v>
      </c>
      <c r="C46" s="26">
        <v>1890271.06</v>
      </c>
      <c r="D46" s="26"/>
      <c r="E46" s="26">
        <v>272475.62</v>
      </c>
      <c r="F46" s="26">
        <v>2007.96</v>
      </c>
      <c r="G46" s="34">
        <v>12450637.550000001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143362713</v>
      </c>
      <c r="C48" s="27">
        <v>22780164</v>
      </c>
      <c r="D48" s="27">
        <v>0</v>
      </c>
      <c r="E48" s="27">
        <v>0</v>
      </c>
      <c r="F48" s="27">
        <v>1087164.93</v>
      </c>
      <c r="G48" s="27">
        <v>167230041.93000001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>
        <v>103531243</v>
      </c>
      <c r="C50" s="26">
        <v>10977292</v>
      </c>
      <c r="D50" s="26"/>
      <c r="E50" s="26"/>
      <c r="F50" s="26">
        <v>741154</v>
      </c>
      <c r="G50" s="34">
        <v>115249689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8569038</v>
      </c>
      <c r="C52" s="43">
        <v>2100325</v>
      </c>
      <c r="D52" s="26"/>
      <c r="E52" s="26"/>
      <c r="F52" s="26">
        <v>338294</v>
      </c>
      <c r="G52" s="34">
        <v>11007657</v>
      </c>
    </row>
    <row r="53" spans="1:7">
      <c r="A53" s="11" t="s">
        <v>12</v>
      </c>
      <c r="B53" s="26">
        <v>31262432</v>
      </c>
      <c r="C53" s="26">
        <v>9702547</v>
      </c>
      <c r="D53" s="26"/>
      <c r="E53" s="26"/>
      <c r="F53" s="26">
        <v>7716.93</v>
      </c>
      <c r="G53" s="34">
        <v>40972695.93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1221668251</v>
      </c>
      <c r="C56" s="27">
        <v>83290764</v>
      </c>
      <c r="D56" s="27">
        <v>0</v>
      </c>
      <c r="E56" s="27">
        <v>196039744</v>
      </c>
      <c r="F56" s="27">
        <v>9004106</v>
      </c>
      <c r="G56" s="27">
        <v>1510002865</v>
      </c>
    </row>
    <row r="57" spans="1:7">
      <c r="A57" s="14" t="s">
        <v>31</v>
      </c>
      <c r="B57" s="41">
        <v>86967734</v>
      </c>
      <c r="C57" s="41">
        <v>0</v>
      </c>
      <c r="D57" s="41"/>
      <c r="E57" s="41">
        <v>111114145</v>
      </c>
      <c r="F57" s="41"/>
      <c r="G57" s="26">
        <v>198081879</v>
      </c>
    </row>
    <row r="58" spans="1:7">
      <c r="A58" s="21" t="s">
        <v>28</v>
      </c>
      <c r="B58" s="27">
        <v>1134700517</v>
      </c>
      <c r="C58" s="27">
        <v>83290764</v>
      </c>
      <c r="D58" s="27">
        <v>0</v>
      </c>
      <c r="E58" s="27">
        <v>84925599</v>
      </c>
      <c r="F58" s="27">
        <v>9004106</v>
      </c>
      <c r="G58" s="27">
        <v>1311920986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>
        <v>775755184</v>
      </c>
      <c r="C60" s="26">
        <v>75479797</v>
      </c>
      <c r="D60" s="26"/>
      <c r="E60" s="26">
        <v>34407142</v>
      </c>
      <c r="F60" s="26">
        <v>6331175</v>
      </c>
      <c r="G60" s="26">
        <v>891973298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300692023</v>
      </c>
      <c r="C62" s="41">
        <v>7796182</v>
      </c>
      <c r="D62" s="41"/>
      <c r="E62" s="41">
        <v>50518457</v>
      </c>
      <c r="F62" s="88">
        <v>2642931</v>
      </c>
      <c r="G62" s="34">
        <v>361649593</v>
      </c>
    </row>
    <row r="63" spans="1:7">
      <c r="A63" s="11" t="s">
        <v>12</v>
      </c>
      <c r="B63" s="26">
        <v>58253310</v>
      </c>
      <c r="C63" s="26">
        <v>14785</v>
      </c>
      <c r="D63" s="26"/>
      <c r="E63" s="26"/>
      <c r="F63" s="26">
        <v>30000</v>
      </c>
      <c r="G63" s="26">
        <v>58298095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4984779.8900001002</v>
      </c>
      <c r="C65" s="28">
        <v>29767359.399999999</v>
      </c>
      <c r="D65" s="28">
        <v>0</v>
      </c>
      <c r="E65" s="28">
        <v>-69050853.629999995</v>
      </c>
      <c r="F65" s="28">
        <v>22582675.710000001</v>
      </c>
      <c r="G65" s="28">
        <v>-11716038.6299999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4">
        <v>177501998</v>
      </c>
      <c r="C67" s="44">
        <v>15394871</v>
      </c>
      <c r="D67" s="44"/>
      <c r="E67" s="44">
        <v>28463025</v>
      </c>
      <c r="F67" s="44">
        <v>1903852</v>
      </c>
      <c r="G67" s="29">
        <v>223263746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>
    <oddFooter>&amp;L_x000D_&amp;1#&amp;"Calibri"&amp;8&amp;K000000 This document has been classified as PROTECTED</oddFooter>
  </headerFooter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5DC6-5CF5-4EFF-93FA-E93372AA0EBB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8661766630.0000038</v>
      </c>
      <c r="C8" s="25">
        <v>55444267964.349983</v>
      </c>
      <c r="D8" s="25">
        <v>277431809.80000001</v>
      </c>
      <c r="E8" s="25">
        <v>18146152691.530014</v>
      </c>
      <c r="F8" s="25">
        <v>13636413500.510002</v>
      </c>
      <c r="G8" s="33">
        <v>96166032596.190002</v>
      </c>
    </row>
    <row r="9" spans="1:7">
      <c r="A9" s="11" t="s">
        <v>8</v>
      </c>
      <c r="B9" s="26">
        <v>7222434527.364315</v>
      </c>
      <c r="C9" s="26">
        <v>38991432300.483704</v>
      </c>
      <c r="D9" s="26">
        <v>140103063.949</v>
      </c>
      <c r="E9" s="26">
        <v>11974619344.617498</v>
      </c>
      <c r="F9" s="26">
        <v>9561693500.2191105</v>
      </c>
      <c r="G9" s="34">
        <v>67890282736.633629</v>
      </c>
    </row>
    <row r="10" spans="1:7">
      <c r="A10" s="11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34">
        <v>0</v>
      </c>
    </row>
    <row r="11" spans="1:7">
      <c r="A11" s="11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34">
        <v>0</v>
      </c>
    </row>
    <row r="12" spans="1:7">
      <c r="A12" s="11" t="s">
        <v>11</v>
      </c>
      <c r="B12" s="26">
        <v>1439332102.6356885</v>
      </c>
      <c r="C12" s="26">
        <v>16452835663.866282</v>
      </c>
      <c r="D12" s="26">
        <v>137328745.85100001</v>
      </c>
      <c r="E12" s="26">
        <v>6171533346.9125166</v>
      </c>
      <c r="F12" s="26">
        <v>4074720000.2908912</v>
      </c>
      <c r="G12" s="34">
        <v>28275749859.556377</v>
      </c>
    </row>
    <row r="13" spans="1:7">
      <c r="A13" s="11" t="s">
        <v>12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34">
        <v>0</v>
      </c>
    </row>
    <row r="14" spans="1:7">
      <c r="A14" s="11" t="s">
        <v>13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34">
        <v>0</v>
      </c>
    </row>
    <row r="15" spans="1:7">
      <c r="A15" s="12" t="s">
        <v>14</v>
      </c>
      <c r="B15" s="27">
        <v>458470942.38071042</v>
      </c>
      <c r="C15" s="27">
        <v>0</v>
      </c>
      <c r="D15" s="27">
        <v>0</v>
      </c>
      <c r="E15" s="27">
        <v>0</v>
      </c>
      <c r="F15" s="27">
        <v>4941611507.7864151</v>
      </c>
      <c r="G15" s="33">
        <v>5400082450.1671257</v>
      </c>
    </row>
    <row r="16" spans="1:7">
      <c r="A16" s="11" t="s">
        <v>8</v>
      </c>
      <c r="B16" s="26">
        <v>390000633.67329586</v>
      </c>
      <c r="C16" s="26">
        <v>0</v>
      </c>
      <c r="D16" s="26">
        <v>0</v>
      </c>
      <c r="E16" s="26">
        <v>0</v>
      </c>
      <c r="F16" s="26">
        <v>2803771019.62959</v>
      </c>
      <c r="G16" s="34">
        <v>3193771653.302886</v>
      </c>
    </row>
    <row r="17" spans="1:9">
      <c r="A17" s="11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34">
        <v>0</v>
      </c>
    </row>
    <row r="18" spans="1:9">
      <c r="A18" s="11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34">
        <v>0</v>
      </c>
    </row>
    <row r="19" spans="1:9">
      <c r="A19" s="11" t="s">
        <v>11</v>
      </c>
      <c r="B19" s="26">
        <v>68470308.707414567</v>
      </c>
      <c r="C19" s="26">
        <v>0</v>
      </c>
      <c r="D19" s="26">
        <v>0</v>
      </c>
      <c r="E19" s="26">
        <v>0</v>
      </c>
      <c r="F19" s="26">
        <v>2137840488.1568248</v>
      </c>
      <c r="G19" s="34">
        <v>2206310796.8642392</v>
      </c>
    </row>
    <row r="20" spans="1:9">
      <c r="A20" s="11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34">
        <v>0</v>
      </c>
    </row>
    <row r="21" spans="1:9">
      <c r="A21" s="11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477002988.42999989</v>
      </c>
      <c r="C23" s="27">
        <v>6088777865.7799997</v>
      </c>
      <c r="D23" s="27">
        <v>11696531526.68</v>
      </c>
      <c r="E23" s="27">
        <v>1387802331.5499997</v>
      </c>
      <c r="F23" s="27">
        <v>6970069422.579999</v>
      </c>
      <c r="G23" s="33">
        <v>26620184135.019997</v>
      </c>
    </row>
    <row r="24" spans="1:9">
      <c r="A24" s="14" t="s">
        <v>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34">
        <v>0</v>
      </c>
    </row>
    <row r="25" spans="1:9">
      <c r="A25" s="14" t="s">
        <v>17</v>
      </c>
      <c r="B25" s="26">
        <v>477002988.42999989</v>
      </c>
      <c r="C25" s="26">
        <v>6088777865.7799997</v>
      </c>
      <c r="D25" s="26">
        <v>11696531526.68</v>
      </c>
      <c r="E25" s="26">
        <v>1387802331.5499997</v>
      </c>
      <c r="F25" s="26">
        <v>6970069422.579999</v>
      </c>
      <c r="G25" s="34">
        <v>26620184135.019997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34">
        <v>0</v>
      </c>
    </row>
    <row r="30" spans="1:9">
      <c r="A30" s="14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34">
        <v>0</v>
      </c>
    </row>
    <row r="31" spans="1:9" ht="12.75">
      <c r="A31" s="16" t="s">
        <v>22</v>
      </c>
      <c r="B31" s="27">
        <v>9597240560.8107147</v>
      </c>
      <c r="C31" s="27">
        <v>61533045830.129982</v>
      </c>
      <c r="D31" s="27">
        <v>11973963336.48</v>
      </c>
      <c r="E31" s="27">
        <v>19533955023.080013</v>
      </c>
      <c r="F31" s="27">
        <v>25548094430.876415</v>
      </c>
      <c r="G31" s="33">
        <v>128186299181.37714</v>
      </c>
      <c r="I31" s="45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31026</v>
      </c>
      <c r="C35" s="26">
        <v>245564</v>
      </c>
      <c r="D35" s="26">
        <v>430</v>
      </c>
      <c r="E35" s="26">
        <v>21993</v>
      </c>
      <c r="F35" s="26">
        <v>60598</v>
      </c>
      <c r="G35" s="33">
        <v>359611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575676244.96007156</v>
      </c>
      <c r="C40" s="25">
        <v>2333903551.0900002</v>
      </c>
      <c r="D40" s="25">
        <v>1001349501.6399994</v>
      </c>
      <c r="E40" s="25">
        <v>805027842.44999897</v>
      </c>
      <c r="F40" s="25">
        <v>1628045416.937758</v>
      </c>
      <c r="G40" s="25">
        <v>6344002557.0778275</v>
      </c>
    </row>
    <row r="41" spans="1:7">
      <c r="A41" s="21" t="s">
        <v>28</v>
      </c>
      <c r="B41" s="27">
        <v>481294889.56007195</v>
      </c>
      <c r="C41" s="27">
        <v>1196581544.7099979</v>
      </c>
      <c r="D41" s="27">
        <v>440329519.60000014</v>
      </c>
      <c r="E41" s="27">
        <v>805027842.44999897</v>
      </c>
      <c r="F41" s="27">
        <v>1261882116.2478361</v>
      </c>
      <c r="G41" s="27">
        <v>4185115912.5679049</v>
      </c>
    </row>
    <row r="42" spans="1:7">
      <c r="A42" s="11" t="s">
        <v>8</v>
      </c>
      <c r="B42" s="26">
        <v>401212242.50368404</v>
      </c>
      <c r="C42" s="26">
        <v>842167535.88055599</v>
      </c>
      <c r="D42" s="26">
        <v>222366407.39800006</v>
      </c>
      <c r="E42" s="26">
        <v>531236683.55645502</v>
      </c>
      <c r="F42" s="26">
        <v>842555303.56819057</v>
      </c>
      <c r="G42" s="34">
        <v>2839538172.9068856</v>
      </c>
    </row>
    <row r="43" spans="1:7">
      <c r="A43" s="11" t="s">
        <v>9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34">
        <v>0</v>
      </c>
    </row>
    <row r="44" spans="1:7">
      <c r="A44" s="11" t="s">
        <v>10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34">
        <v>0</v>
      </c>
    </row>
    <row r="45" spans="1:7">
      <c r="A45" s="11" t="s">
        <v>11</v>
      </c>
      <c r="B45" s="41">
        <v>80082647.056387872</v>
      </c>
      <c r="C45" s="41">
        <v>354414008.82944191</v>
      </c>
      <c r="D45" s="41">
        <v>217963112.20200008</v>
      </c>
      <c r="E45" s="85">
        <v>273791158.89354396</v>
      </c>
      <c r="F45" s="85">
        <v>419326812.67964554</v>
      </c>
      <c r="G45" s="34">
        <v>1345577739.6610193</v>
      </c>
    </row>
    <row r="46" spans="1:7">
      <c r="A46" s="11" t="s">
        <v>12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34">
        <v>0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34">
        <v>0</v>
      </c>
    </row>
    <row r="48" spans="1:7">
      <c r="A48" s="21" t="s">
        <v>29</v>
      </c>
      <c r="B48" s="27">
        <v>94381355.399999633</v>
      </c>
      <c r="C48" s="27">
        <v>1137322006.3800025</v>
      </c>
      <c r="D48" s="27">
        <v>561019982.03999925</v>
      </c>
      <c r="E48" s="27">
        <v>0</v>
      </c>
      <c r="F48" s="27">
        <v>366163300.68992198</v>
      </c>
      <c r="G48" s="27">
        <v>2158886644.5099235</v>
      </c>
    </row>
    <row r="49" spans="1:7">
      <c r="A49" s="11" t="s">
        <v>8</v>
      </c>
      <c r="B49" s="26">
        <v>78654652.866071627</v>
      </c>
      <c r="C49" s="26">
        <v>792451571.28707623</v>
      </c>
      <c r="D49" s="26">
        <v>283315090.93019962</v>
      </c>
      <c r="E49" s="26">
        <v>0</v>
      </c>
      <c r="F49" s="26">
        <v>269024539.45390922</v>
      </c>
      <c r="G49" s="34">
        <v>1423445854.5372565</v>
      </c>
    </row>
    <row r="50" spans="1:7">
      <c r="A50" s="11" t="s">
        <v>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34">
        <v>0</v>
      </c>
    </row>
    <row r="51" spans="1:7">
      <c r="A51" s="11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34">
        <v>0</v>
      </c>
    </row>
    <row r="52" spans="1:7">
      <c r="A52" s="11" t="s">
        <v>11</v>
      </c>
      <c r="B52" s="41">
        <v>15726702.533928003</v>
      </c>
      <c r="C52" s="86">
        <v>344870435.09292626</v>
      </c>
      <c r="D52" s="26">
        <v>277704891.10979962</v>
      </c>
      <c r="E52" s="26">
        <v>0</v>
      </c>
      <c r="F52" s="26">
        <v>97138761.236012787</v>
      </c>
      <c r="G52" s="34">
        <v>735440789.97266662</v>
      </c>
    </row>
    <row r="53" spans="1:7">
      <c r="A53" s="11" t="s">
        <v>12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34">
        <v>0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822749630.29406381</v>
      </c>
      <c r="C56" s="27">
        <v>1209976772.7999988</v>
      </c>
      <c r="D56" s="27">
        <v>457807580.94999993</v>
      </c>
      <c r="E56" s="27">
        <v>745256959.53000212</v>
      </c>
      <c r="F56" s="27">
        <v>1347614848.1813085</v>
      </c>
      <c r="G56" s="27">
        <v>4583405791.755373</v>
      </c>
    </row>
    <row r="57" spans="1:7">
      <c r="A57" s="14" t="s">
        <v>31</v>
      </c>
      <c r="B57" s="41">
        <v>0</v>
      </c>
      <c r="C57" s="41">
        <v>0</v>
      </c>
      <c r="D57" s="41">
        <v>0</v>
      </c>
      <c r="E57" s="41">
        <v>670731263.57700193</v>
      </c>
      <c r="F57" s="41">
        <v>336903712.04532713</v>
      </c>
      <c r="G57" s="26">
        <v>1007634975.622329</v>
      </c>
    </row>
    <row r="58" spans="1:7">
      <c r="A58" s="21" t="s">
        <v>28</v>
      </c>
      <c r="B58" s="27">
        <v>822749630.29406381</v>
      </c>
      <c r="C58" s="27">
        <v>1209976772.7999988</v>
      </c>
      <c r="D58" s="27">
        <v>457807580.94999993</v>
      </c>
      <c r="E58" s="27">
        <v>74525695.953000218</v>
      </c>
      <c r="F58" s="27">
        <v>1010711136.1359813</v>
      </c>
      <c r="G58" s="27">
        <v>3575770816.1330442</v>
      </c>
    </row>
    <row r="59" spans="1:7">
      <c r="A59" s="11" t="s">
        <v>8</v>
      </c>
      <c r="B59" s="26">
        <v>687617291.38457918</v>
      </c>
      <c r="C59" s="26">
        <v>850762518.89784503</v>
      </c>
      <c r="D59" s="26">
        <v>231192828.37974995</v>
      </c>
      <c r="E59" s="26">
        <v>49179396.624741681</v>
      </c>
      <c r="F59" s="26">
        <v>696853808.21044397</v>
      </c>
      <c r="G59" s="26">
        <v>2515605843.4973602</v>
      </c>
    </row>
    <row r="60" spans="1:7">
      <c r="A60" s="11" t="s">
        <v>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>
      <c r="A61" s="11" t="s">
        <v>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>
      <c r="A62" s="11" t="s">
        <v>11</v>
      </c>
      <c r="B62" s="41">
        <v>135132338.90948465</v>
      </c>
      <c r="C62" s="87">
        <v>359214253.90215367</v>
      </c>
      <c r="D62" s="41">
        <v>226614752.57024997</v>
      </c>
      <c r="E62" s="87">
        <v>25346299.328258533</v>
      </c>
      <c r="F62" s="88">
        <v>313857327.92553729</v>
      </c>
      <c r="G62" s="34">
        <v>1060164972.6356843</v>
      </c>
    </row>
    <row r="63" spans="1:7">
      <c r="A63" s="11" t="s">
        <v>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9" ht="12" thickBot="1">
      <c r="A65" s="22" t="s">
        <v>32</v>
      </c>
      <c r="B65" s="28">
        <v>-247073385.33399224</v>
      </c>
      <c r="C65" s="28">
        <v>1123926778.2900014</v>
      </c>
      <c r="D65" s="28">
        <v>543541920.68999946</v>
      </c>
      <c r="E65" s="28">
        <v>59770882.919996858</v>
      </c>
      <c r="F65" s="28">
        <v>280430568.75644946</v>
      </c>
      <c r="G65" s="28">
        <v>1760596765.3224547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4">
        <v>72772283.730000079</v>
      </c>
      <c r="C67" s="44">
        <v>184378625.04999945</v>
      </c>
      <c r="D67" s="44">
        <v>0</v>
      </c>
      <c r="E67" s="44">
        <v>107639633.15999997</v>
      </c>
      <c r="F67" s="44">
        <v>76997851.669999644</v>
      </c>
      <c r="G67" s="29">
        <v>441788393.60999912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96DE-00DF-49CD-AB1B-D7E0D0865172}">
  <dimension ref="A1:I67"/>
  <sheetViews>
    <sheetView topLeftCell="A40" zoomScale="90" zoomScaleNormal="90" workbookViewId="0">
      <selection activeCell="D7" sqref="D7:D6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6" width="25.140625" style="2" customWidth="1"/>
    <col min="7" max="7" width="20.28515625" style="2" customWidth="1"/>
    <col min="8" max="8" width="27.85546875" style="5" customWidth="1"/>
    <col min="9" max="16384" width="9.28515625" style="5"/>
  </cols>
  <sheetData>
    <row r="1" spans="1:7">
      <c r="A1" s="46" t="s">
        <v>34</v>
      </c>
      <c r="B1" s="1"/>
      <c r="C1" s="1"/>
      <c r="D1" s="1"/>
    </row>
    <row r="2" spans="1:7">
      <c r="A2" s="3" t="s">
        <v>37</v>
      </c>
      <c r="B2" s="4"/>
      <c r="C2" s="4"/>
      <c r="D2" s="4"/>
    </row>
    <row r="5" spans="1:7">
      <c r="A5" s="47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48" t="s">
        <v>4</v>
      </c>
      <c r="F7" s="9" t="s">
        <v>5</v>
      </c>
      <c r="G7" s="9" t="s">
        <v>6</v>
      </c>
    </row>
    <row r="8" spans="1:7" ht="12.75">
      <c r="A8" s="49" t="s">
        <v>7</v>
      </c>
      <c r="B8" s="50">
        <v>8207608114.7899904</v>
      </c>
      <c r="C8" s="50">
        <v>24267702869.699902</v>
      </c>
      <c r="D8" s="25">
        <v>0</v>
      </c>
      <c r="E8" s="50">
        <v>46038092824.120003</v>
      </c>
      <c r="F8" s="50">
        <v>1942705830.9300001</v>
      </c>
      <c r="G8" s="50">
        <v>80456109639.539902</v>
      </c>
    </row>
    <row r="9" spans="1:7" ht="12.75">
      <c r="A9" s="19" t="s">
        <v>8</v>
      </c>
      <c r="B9" s="51"/>
      <c r="C9" s="51"/>
      <c r="D9" s="26"/>
      <c r="E9" s="51"/>
      <c r="F9" s="51"/>
      <c r="G9" s="51">
        <v>0</v>
      </c>
    </row>
    <row r="10" spans="1:7" ht="12.75">
      <c r="A10" s="19" t="s">
        <v>9</v>
      </c>
      <c r="B10" s="51"/>
      <c r="C10" s="51"/>
      <c r="D10" s="26"/>
      <c r="E10" s="51"/>
      <c r="F10" s="51"/>
      <c r="G10" s="51">
        <v>0</v>
      </c>
    </row>
    <row r="11" spans="1:7" ht="12.75">
      <c r="A11" s="19" t="s">
        <v>10</v>
      </c>
      <c r="B11" s="51"/>
      <c r="C11" s="51"/>
      <c r="D11" s="26"/>
      <c r="E11" s="51"/>
      <c r="F11" s="51"/>
      <c r="G11" s="51">
        <v>0</v>
      </c>
    </row>
    <row r="12" spans="1:7" s="55" customFormat="1" ht="12.75">
      <c r="A12" s="52" t="s">
        <v>11</v>
      </c>
      <c r="B12" s="53">
        <v>8024945854.6899939</v>
      </c>
      <c r="C12" s="53">
        <v>22072079486.299858</v>
      </c>
      <c r="D12" s="26"/>
      <c r="E12" s="53">
        <v>45103986876.76004</v>
      </c>
      <c r="F12" s="53">
        <v>1787472484.6499994</v>
      </c>
      <c r="G12" s="54">
        <v>76988484702.399902</v>
      </c>
    </row>
    <row r="13" spans="1:7" s="55" customFormat="1" ht="12.75">
      <c r="A13" s="52" t="s">
        <v>12</v>
      </c>
      <c r="B13" s="53">
        <v>182662260.10000011</v>
      </c>
      <c r="C13" s="53">
        <v>2195623383.400001</v>
      </c>
      <c r="D13" s="26"/>
      <c r="E13" s="53">
        <v>934105947.36000025</v>
      </c>
      <c r="F13" s="53">
        <v>155233346.28</v>
      </c>
      <c r="G13" s="54">
        <v>3467624937.1399999</v>
      </c>
    </row>
    <row r="14" spans="1:7" ht="12.75">
      <c r="A14" s="19" t="s">
        <v>13</v>
      </c>
      <c r="B14" s="51"/>
      <c r="C14" s="51"/>
      <c r="D14" s="26"/>
      <c r="E14" s="51"/>
      <c r="F14" s="51"/>
      <c r="G14" s="51">
        <v>0</v>
      </c>
    </row>
    <row r="15" spans="1:7" ht="12.75">
      <c r="A15" s="18" t="s">
        <v>14</v>
      </c>
      <c r="B15" s="50">
        <v>1665913936.8699999</v>
      </c>
      <c r="C15" s="50">
        <v>0</v>
      </c>
      <c r="D15" s="27">
        <v>0</v>
      </c>
      <c r="E15" s="50">
        <v>0</v>
      </c>
      <c r="F15" s="50">
        <v>0</v>
      </c>
      <c r="G15" s="50">
        <v>1665913936.8699999</v>
      </c>
    </row>
    <row r="16" spans="1:7" ht="12.75">
      <c r="A16" s="19" t="s">
        <v>8</v>
      </c>
      <c r="B16" s="51"/>
      <c r="C16" s="51"/>
      <c r="D16" s="26"/>
      <c r="E16" s="51"/>
      <c r="F16" s="51"/>
      <c r="G16" s="51">
        <v>0</v>
      </c>
    </row>
    <row r="17" spans="1:9" ht="12.75">
      <c r="A17" s="19" t="s">
        <v>9</v>
      </c>
      <c r="B17" s="51"/>
      <c r="C17" s="51"/>
      <c r="D17" s="26"/>
      <c r="E17" s="51"/>
      <c r="F17" s="51"/>
      <c r="G17" s="51">
        <v>0</v>
      </c>
    </row>
    <row r="18" spans="1:9" ht="12.75">
      <c r="A18" s="19" t="s">
        <v>10</v>
      </c>
      <c r="B18" s="51"/>
      <c r="C18" s="51"/>
      <c r="D18" s="26"/>
      <c r="E18" s="51"/>
      <c r="F18" s="51"/>
      <c r="G18" s="51">
        <v>0</v>
      </c>
    </row>
    <row r="19" spans="1:9" s="55" customFormat="1" ht="12.75">
      <c r="A19" s="52" t="s">
        <v>11</v>
      </c>
      <c r="B19" s="53">
        <v>1659192733.249999</v>
      </c>
      <c r="C19" s="54"/>
      <c r="D19" s="26"/>
      <c r="E19" s="54"/>
      <c r="F19" s="54"/>
      <c r="G19" s="54">
        <v>1659192733.25</v>
      </c>
    </row>
    <row r="20" spans="1:9" s="55" customFormat="1" ht="12.75">
      <c r="A20" s="52" t="s">
        <v>12</v>
      </c>
      <c r="B20" s="53">
        <v>6721203.6199999992</v>
      </c>
      <c r="C20" s="54"/>
      <c r="D20" s="26"/>
      <c r="E20" s="54"/>
      <c r="F20" s="54"/>
      <c r="G20" s="54">
        <v>6721203.6200000001</v>
      </c>
    </row>
    <row r="21" spans="1:9" ht="12.75">
      <c r="A21" s="19" t="s">
        <v>13</v>
      </c>
      <c r="B21" s="51"/>
      <c r="C21" s="51"/>
      <c r="D21" s="26"/>
      <c r="E21" s="51"/>
      <c r="F21" s="51"/>
      <c r="G21" s="51">
        <v>0</v>
      </c>
    </row>
    <row r="22" spans="1:9" ht="12.75">
      <c r="A22" s="56"/>
      <c r="B22" s="57"/>
      <c r="C22" s="57"/>
      <c r="D22" s="24"/>
      <c r="E22" s="57"/>
      <c r="F22" s="57"/>
      <c r="G22" s="58"/>
    </row>
    <row r="23" spans="1:9" ht="12.75">
      <c r="A23" s="18" t="s">
        <v>15</v>
      </c>
      <c r="B23" s="50">
        <v>0</v>
      </c>
      <c r="C23" s="50">
        <v>0</v>
      </c>
      <c r="D23" s="27">
        <v>0</v>
      </c>
      <c r="E23" s="50">
        <v>0</v>
      </c>
      <c r="F23" s="50">
        <v>0</v>
      </c>
      <c r="G23" s="50">
        <v>0</v>
      </c>
    </row>
    <row r="24" spans="1:9" ht="12.75">
      <c r="A24" s="59" t="s">
        <v>16</v>
      </c>
      <c r="B24" s="51"/>
      <c r="C24" s="51"/>
      <c r="D24" s="26"/>
      <c r="E24" s="51"/>
      <c r="F24" s="51"/>
      <c r="G24" s="51">
        <v>0</v>
      </c>
    </row>
    <row r="25" spans="1:9" ht="12.75">
      <c r="A25" s="59" t="s">
        <v>17</v>
      </c>
      <c r="B25" s="51"/>
      <c r="C25" s="51"/>
      <c r="D25" s="26"/>
      <c r="E25" s="51"/>
      <c r="F25" s="51"/>
      <c r="G25" s="51">
        <v>0</v>
      </c>
    </row>
    <row r="26" spans="1:9" ht="12.75">
      <c r="A26" s="60"/>
      <c r="B26" s="57"/>
      <c r="C26" s="57"/>
      <c r="D26" s="24"/>
      <c r="E26" s="57"/>
      <c r="F26" s="57"/>
      <c r="G26" s="57"/>
    </row>
    <row r="27" spans="1:9" ht="12.75">
      <c r="A27" s="18" t="s">
        <v>18</v>
      </c>
      <c r="B27" s="50"/>
      <c r="C27" s="50"/>
      <c r="D27" s="27"/>
      <c r="E27" s="50"/>
      <c r="F27" s="50"/>
      <c r="G27" s="50">
        <v>0</v>
      </c>
    </row>
    <row r="28" spans="1:9" ht="12.75">
      <c r="A28" s="18" t="s">
        <v>19</v>
      </c>
      <c r="B28" s="50">
        <v>0</v>
      </c>
      <c r="C28" s="50">
        <v>0</v>
      </c>
      <c r="D28" s="27">
        <v>0</v>
      </c>
      <c r="E28" s="50">
        <v>0</v>
      </c>
      <c r="F28" s="50">
        <v>0</v>
      </c>
      <c r="G28" s="50">
        <v>0</v>
      </c>
    </row>
    <row r="29" spans="1:9" ht="12.75">
      <c r="A29" s="59" t="s">
        <v>20</v>
      </c>
      <c r="B29" s="51"/>
      <c r="C29" s="51"/>
      <c r="D29" s="26"/>
      <c r="E29" s="51"/>
      <c r="F29" s="51"/>
      <c r="G29" s="51">
        <v>0</v>
      </c>
    </row>
    <row r="30" spans="1:9" ht="12.75">
      <c r="A30" s="59" t="s">
        <v>21</v>
      </c>
      <c r="B30" s="51"/>
      <c r="C30" s="51"/>
      <c r="D30" s="26"/>
      <c r="E30" s="51"/>
      <c r="F30" s="51"/>
      <c r="G30" s="51">
        <v>0</v>
      </c>
    </row>
    <row r="31" spans="1:9" ht="13.5" thickBot="1">
      <c r="A31" s="61" t="s">
        <v>22</v>
      </c>
      <c r="B31" s="62">
        <v>9873522051.6599903</v>
      </c>
      <c r="C31" s="62">
        <v>24267702869.699902</v>
      </c>
      <c r="D31" s="27">
        <v>0</v>
      </c>
      <c r="E31" s="62">
        <v>46038092824.120003</v>
      </c>
      <c r="F31" s="62">
        <v>1942705830.9300001</v>
      </c>
      <c r="G31" s="62">
        <v>82122023576.409897</v>
      </c>
      <c r="I31" s="37" t="b">
        <f>ROUND(F31,0)=ROUND((F8+F15+F23+F27+F28),0)</f>
        <v>1</v>
      </c>
    </row>
    <row r="32" spans="1:9" ht="13.5" thickTop="1">
      <c r="A32" s="17"/>
      <c r="B32" s="57"/>
      <c r="C32" s="57"/>
      <c r="D32" s="24"/>
      <c r="E32" s="57"/>
      <c r="F32" s="57"/>
      <c r="G32" s="57"/>
    </row>
    <row r="33" spans="1:7" ht="12.75">
      <c r="A33" s="18" t="s">
        <v>23</v>
      </c>
      <c r="B33" s="51"/>
      <c r="C33" s="51"/>
      <c r="D33" s="26"/>
      <c r="E33" s="51"/>
      <c r="F33" s="51"/>
      <c r="G33" s="50">
        <v>0</v>
      </c>
    </row>
    <row r="34" spans="1:7" ht="12.75">
      <c r="A34" s="19"/>
      <c r="B34" s="51"/>
      <c r="C34" s="51"/>
      <c r="D34" s="26"/>
      <c r="E34" s="51"/>
      <c r="F34" s="51"/>
      <c r="G34" s="51"/>
    </row>
    <row r="35" spans="1:7" s="55" customFormat="1" ht="12.75">
      <c r="A35" s="63" t="s">
        <v>24</v>
      </c>
      <c r="B35" s="53">
        <v>10308</v>
      </c>
      <c r="C35" s="64">
        <v>29954</v>
      </c>
      <c r="D35" s="26"/>
      <c r="E35" s="64">
        <v>14360</v>
      </c>
      <c r="F35" s="54">
        <v>605</v>
      </c>
      <c r="G35" s="65">
        <v>55227</v>
      </c>
    </row>
    <row r="36" spans="1:7" ht="12.75">
      <c r="A36" s="19"/>
      <c r="B36" s="66"/>
      <c r="C36" s="66"/>
      <c r="D36" s="38"/>
      <c r="E36" s="66"/>
      <c r="F36" s="66"/>
      <c r="G36" s="51"/>
    </row>
    <row r="37" spans="1:7" ht="12.75">
      <c r="A37" s="18" t="s">
        <v>25</v>
      </c>
      <c r="B37" s="51"/>
      <c r="C37" s="51"/>
      <c r="D37" s="26"/>
      <c r="E37" s="51"/>
      <c r="F37" s="51"/>
      <c r="G37" s="50">
        <v>0</v>
      </c>
    </row>
    <row r="38" spans="1:7" ht="12.75">
      <c r="A38" s="20"/>
      <c r="B38" s="66"/>
      <c r="C38" s="66"/>
      <c r="D38" s="39"/>
      <c r="E38" s="66"/>
      <c r="F38" s="66"/>
      <c r="G38" s="51"/>
    </row>
    <row r="39" spans="1:7" ht="38.25">
      <c r="A39" s="7" t="s">
        <v>26</v>
      </c>
      <c r="B39" s="67" t="s">
        <v>1</v>
      </c>
      <c r="C39" s="68" t="s">
        <v>2</v>
      </c>
      <c r="D39" s="9" t="s">
        <v>3</v>
      </c>
      <c r="E39" s="68" t="s">
        <v>4</v>
      </c>
      <c r="F39" s="68" t="s">
        <v>5</v>
      </c>
      <c r="G39" s="68" t="s">
        <v>6</v>
      </c>
    </row>
    <row r="40" spans="1:7" ht="12.75">
      <c r="A40" s="49" t="s">
        <v>27</v>
      </c>
      <c r="B40" s="50">
        <v>190761842.803215</v>
      </c>
      <c r="C40" s="50">
        <v>636881034.54999995</v>
      </c>
      <c r="D40" s="25">
        <v>0</v>
      </c>
      <c r="E40" s="50">
        <v>1276611935.3699999</v>
      </c>
      <c r="F40" s="50">
        <v>5519165.0700000003</v>
      </c>
      <c r="G40" s="50">
        <v>2109773977.79321</v>
      </c>
    </row>
    <row r="41" spans="1:7" ht="12.75">
      <c r="A41" s="69" t="s">
        <v>28</v>
      </c>
      <c r="B41" s="50">
        <v>176098321.053215</v>
      </c>
      <c r="C41" s="50">
        <v>608287123.80999994</v>
      </c>
      <c r="D41" s="27">
        <v>0</v>
      </c>
      <c r="E41" s="50">
        <v>1276611935.3699999</v>
      </c>
      <c r="F41" s="50">
        <v>4524697.2</v>
      </c>
      <c r="G41" s="50">
        <v>2065522077.4332099</v>
      </c>
    </row>
    <row r="42" spans="1:7" ht="12.75">
      <c r="A42" s="19" t="s">
        <v>8</v>
      </c>
      <c r="B42" s="51"/>
      <c r="C42" s="51"/>
      <c r="D42" s="26"/>
      <c r="E42" s="51"/>
      <c r="F42" s="51"/>
      <c r="G42" s="51">
        <v>0</v>
      </c>
    </row>
    <row r="43" spans="1:7" ht="12.75">
      <c r="A43" s="19" t="s">
        <v>9</v>
      </c>
      <c r="B43" s="51"/>
      <c r="C43" s="51"/>
      <c r="D43" s="26"/>
      <c r="E43" s="51"/>
      <c r="F43" s="51"/>
      <c r="G43" s="51">
        <v>0</v>
      </c>
    </row>
    <row r="44" spans="1:7" ht="12.75">
      <c r="A44" s="19" t="s">
        <v>10</v>
      </c>
      <c r="B44" s="51"/>
      <c r="C44" s="51"/>
      <c r="D44" s="26"/>
      <c r="E44" s="70"/>
      <c r="F44" s="70"/>
      <c r="G44" s="51">
        <v>0</v>
      </c>
    </row>
    <row r="45" spans="1:7" s="55" customFormat="1" ht="12.75">
      <c r="A45" s="52" t="s">
        <v>11</v>
      </c>
      <c r="B45" s="71">
        <v>175591839.61321536</v>
      </c>
      <c r="C45" s="71">
        <v>590840750.42999971</v>
      </c>
      <c r="D45" s="41"/>
      <c r="E45" s="64">
        <v>1276611935.369998</v>
      </c>
      <c r="F45" s="53">
        <v>4524697.1999999993</v>
      </c>
      <c r="G45" s="54">
        <v>2047569222.61321</v>
      </c>
    </row>
    <row r="46" spans="1:7" s="55" customFormat="1" ht="12.75">
      <c r="A46" s="52" t="s">
        <v>12</v>
      </c>
      <c r="B46" s="71">
        <v>506481.44000001275</v>
      </c>
      <c r="C46" s="71">
        <v>17446373.379999999</v>
      </c>
      <c r="D46" s="26"/>
      <c r="E46" s="71"/>
      <c r="F46" s="54">
        <v>0</v>
      </c>
      <c r="G46" s="54">
        <v>17952854.82</v>
      </c>
    </row>
    <row r="47" spans="1:7" ht="12.75">
      <c r="A47" s="19" t="s">
        <v>13</v>
      </c>
      <c r="B47" s="51"/>
      <c r="C47" s="51"/>
      <c r="D47" s="26"/>
      <c r="E47" s="51"/>
      <c r="F47" s="51"/>
      <c r="G47" s="51">
        <v>0</v>
      </c>
    </row>
    <row r="48" spans="1:7" ht="12.75">
      <c r="A48" s="69" t="s">
        <v>29</v>
      </c>
      <c r="B48" s="50">
        <v>14663521.75</v>
      </c>
      <c r="C48" s="50">
        <v>28593910.739999998</v>
      </c>
      <c r="D48" s="27">
        <v>0</v>
      </c>
      <c r="E48" s="50">
        <v>0</v>
      </c>
      <c r="F48" s="50">
        <v>994467.87</v>
      </c>
      <c r="G48" s="50">
        <v>44251900.359999999</v>
      </c>
    </row>
    <row r="49" spans="1:8" ht="12.75">
      <c r="A49" s="19" t="s">
        <v>8</v>
      </c>
      <c r="B49" s="51"/>
      <c r="C49" s="51"/>
      <c r="D49" s="26"/>
      <c r="E49" s="51"/>
      <c r="F49" s="51"/>
      <c r="G49" s="51">
        <v>0</v>
      </c>
    </row>
    <row r="50" spans="1:8" ht="12.75">
      <c r="A50" s="19" t="s">
        <v>9</v>
      </c>
      <c r="B50" s="51"/>
      <c r="C50" s="51"/>
      <c r="D50" s="26"/>
      <c r="E50" s="51"/>
      <c r="F50" s="51"/>
      <c r="G50" s="51">
        <v>0</v>
      </c>
    </row>
    <row r="51" spans="1:8" ht="12.75">
      <c r="A51" s="19" t="s">
        <v>10</v>
      </c>
      <c r="B51" s="51"/>
      <c r="C51" s="51"/>
      <c r="D51" s="26"/>
      <c r="E51" s="51"/>
      <c r="F51" s="51"/>
      <c r="G51" s="51">
        <v>0</v>
      </c>
    </row>
    <row r="52" spans="1:8" s="55" customFormat="1" ht="12.75">
      <c r="A52" s="52" t="s">
        <v>11</v>
      </c>
      <c r="B52" s="53">
        <v>9118046.5199999865</v>
      </c>
      <c r="C52" s="71">
        <v>25525352.950000018</v>
      </c>
      <c r="D52" s="26"/>
      <c r="E52" s="72"/>
      <c r="F52" s="53">
        <v>939652.85000000009</v>
      </c>
      <c r="G52" s="54">
        <v>35583052.32</v>
      </c>
    </row>
    <row r="53" spans="1:8" s="55" customFormat="1" ht="12.75">
      <c r="A53" s="52" t="s">
        <v>12</v>
      </c>
      <c r="B53" s="53">
        <v>5545475.2299999921</v>
      </c>
      <c r="C53" s="71">
        <v>3068557.790000001</v>
      </c>
      <c r="D53" s="26"/>
      <c r="E53" s="54"/>
      <c r="F53" s="53">
        <v>54815.01999999999</v>
      </c>
      <c r="G53" s="54">
        <v>8668848.0399999898</v>
      </c>
    </row>
    <row r="54" spans="1:8" ht="12.75">
      <c r="A54" s="19" t="s">
        <v>13</v>
      </c>
      <c r="B54" s="51"/>
      <c r="C54" s="51"/>
      <c r="D54" s="26"/>
      <c r="E54" s="51"/>
      <c r="F54" s="51"/>
      <c r="G54" s="51">
        <v>0</v>
      </c>
    </row>
    <row r="55" spans="1:8" ht="12.75">
      <c r="A55" s="19"/>
      <c r="B55" s="51"/>
      <c r="C55" s="51"/>
      <c r="D55" s="26"/>
      <c r="E55" s="51"/>
      <c r="F55" s="51"/>
      <c r="G55" s="51"/>
    </row>
    <row r="56" spans="1:8" ht="12.75">
      <c r="A56" s="18" t="s">
        <v>30</v>
      </c>
      <c r="B56" s="73">
        <v>234887206.39982599</v>
      </c>
      <c r="C56" s="73">
        <v>884654591.62000203</v>
      </c>
      <c r="D56" s="27">
        <v>0</v>
      </c>
      <c r="E56" s="73">
        <v>1153394938.1300001</v>
      </c>
      <c r="F56" s="73">
        <v>60646764.560000002</v>
      </c>
      <c r="G56" s="73">
        <v>2333583500.7098298</v>
      </c>
      <c r="H56" s="74"/>
    </row>
    <row r="57" spans="1:8" s="55" customFormat="1" ht="12.75">
      <c r="A57" s="75" t="s">
        <v>31</v>
      </c>
      <c r="B57" s="76">
        <v>62975275.730000027</v>
      </c>
      <c r="C57" s="77"/>
      <c r="D57" s="41"/>
      <c r="E57" s="76">
        <v>739309761.20000112</v>
      </c>
      <c r="F57" s="76">
        <v>5885250.8500000043</v>
      </c>
      <c r="G57" s="70">
        <v>808170287.78000104</v>
      </c>
    </row>
    <row r="58" spans="1:8" ht="12.75">
      <c r="A58" s="69" t="s">
        <v>28</v>
      </c>
      <c r="B58" s="73">
        <v>171911930.669826</v>
      </c>
      <c r="C58" s="73">
        <v>884654591.62000203</v>
      </c>
      <c r="D58" s="27">
        <v>0</v>
      </c>
      <c r="E58" s="73">
        <v>414085176.93000001</v>
      </c>
      <c r="F58" s="73">
        <v>54761513.710000001</v>
      </c>
      <c r="G58" s="73">
        <v>1525413212.9298301</v>
      </c>
    </row>
    <row r="59" spans="1:8" ht="12.75">
      <c r="A59" s="19" t="s">
        <v>8</v>
      </c>
      <c r="B59" s="51"/>
      <c r="C59" s="51"/>
      <c r="D59" s="26"/>
      <c r="E59" s="51"/>
      <c r="F59" s="51"/>
      <c r="G59" s="51">
        <v>0</v>
      </c>
    </row>
    <row r="60" spans="1:8" ht="12.75">
      <c r="A60" s="19" t="s">
        <v>9</v>
      </c>
      <c r="B60" s="51"/>
      <c r="C60" s="51"/>
      <c r="D60" s="26"/>
      <c r="E60" s="51"/>
      <c r="F60" s="51"/>
      <c r="G60" s="51">
        <v>0</v>
      </c>
    </row>
    <row r="61" spans="1:8" ht="12.75">
      <c r="A61" s="19" t="s">
        <v>10</v>
      </c>
      <c r="B61" s="51"/>
      <c r="C61" s="51"/>
      <c r="D61" s="26"/>
      <c r="E61" s="51"/>
      <c r="F61" s="51"/>
      <c r="G61" s="51">
        <v>0</v>
      </c>
    </row>
    <row r="62" spans="1:8" s="55" customFormat="1" ht="12.75">
      <c r="A62" s="52" t="s">
        <v>11</v>
      </c>
      <c r="B62" s="71">
        <v>164502767.22833687</v>
      </c>
      <c r="C62" s="71">
        <v>795153422.8600018</v>
      </c>
      <c r="D62" s="41"/>
      <c r="E62" s="71">
        <v>397130880.32000017</v>
      </c>
      <c r="F62" s="71">
        <v>38730092.609999999</v>
      </c>
      <c r="G62" s="54">
        <v>1395517163.0183401</v>
      </c>
    </row>
    <row r="63" spans="1:8" s="55" customFormat="1" ht="12.75">
      <c r="A63" s="52" t="s">
        <v>12</v>
      </c>
      <c r="B63" s="71">
        <v>7409163.4414891051</v>
      </c>
      <c r="C63" s="71">
        <v>89501168.760000005</v>
      </c>
      <c r="D63" s="26"/>
      <c r="E63" s="71">
        <v>16954296.609999999</v>
      </c>
      <c r="F63" s="71">
        <v>16031421.1</v>
      </c>
      <c r="G63" s="54">
        <v>129896049.91148899</v>
      </c>
    </row>
    <row r="64" spans="1:8" ht="12.75">
      <c r="A64" s="19" t="s">
        <v>13</v>
      </c>
      <c r="B64" s="51"/>
      <c r="C64" s="51"/>
      <c r="D64" s="26"/>
      <c r="E64" s="51"/>
      <c r="F64" s="51"/>
      <c r="G64" s="51">
        <v>0</v>
      </c>
    </row>
    <row r="65" spans="1:9" ht="13.5" thickBot="1">
      <c r="A65" s="78" t="s">
        <v>32</v>
      </c>
      <c r="B65" s="62">
        <v>-44125363.596611001</v>
      </c>
      <c r="C65" s="62">
        <v>-247773557.07000199</v>
      </c>
      <c r="D65" s="28">
        <v>0</v>
      </c>
      <c r="E65" s="62">
        <v>123216997.23999999</v>
      </c>
      <c r="F65" s="62">
        <v>-55127599.490000002</v>
      </c>
      <c r="G65" s="79">
        <v>-223809522.91661301</v>
      </c>
      <c r="I65" s="6" t="b">
        <f>ROUND(G65,0)=ROUND((G41+G48-(G57+G58)),0)</f>
        <v>1</v>
      </c>
    </row>
    <row r="66" spans="1:9" ht="13.5" thickTop="1">
      <c r="A66" s="19"/>
      <c r="B66" s="80"/>
      <c r="C66" s="80"/>
      <c r="D66" s="26"/>
      <c r="E66" s="80"/>
      <c r="F66" s="80"/>
      <c r="G66" s="81"/>
    </row>
    <row r="67" spans="1:9" s="55" customFormat="1" ht="12.75">
      <c r="A67" s="82" t="s">
        <v>33</v>
      </c>
      <c r="B67" s="83">
        <v>50283686.240000084</v>
      </c>
      <c r="C67" s="83">
        <v>5251270.4400000088</v>
      </c>
      <c r="D67" s="44"/>
      <c r="E67" s="83">
        <v>25758764.089999948</v>
      </c>
      <c r="F67" s="83">
        <v>7000021.1800000109</v>
      </c>
      <c r="G67" s="84">
        <v>88293741.950000003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BAC38-7932-49C5-9811-92527B7F70A6}"/>
</file>

<file path=customXml/itemProps2.xml><?xml version="1.0" encoding="utf-8"?>
<ds:datastoreItem xmlns:ds="http://schemas.openxmlformats.org/officeDocument/2006/customXml" ds:itemID="{82233F7E-9B94-4152-ACFD-612FCFF42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Total</vt:lpstr>
      <vt:lpstr>Sanlam</vt:lpstr>
      <vt:lpstr>Peregrine</vt:lpstr>
      <vt:lpstr>NinetyOne</vt:lpstr>
      <vt:lpstr>Momentum</vt:lpstr>
      <vt:lpstr>Global</vt:lpstr>
      <vt:lpstr>FNB</vt:lpstr>
      <vt:lpstr>Discovery</vt:lpstr>
      <vt:lpstr>AXF</vt:lpstr>
      <vt:lpstr>AXF!Print_Area</vt:lpstr>
      <vt:lpstr>Discovery!Print_Area</vt:lpstr>
      <vt:lpstr>FNB!Print_Area</vt:lpstr>
      <vt:lpstr>Momentum!Print_Area</vt:lpstr>
      <vt:lpstr>NinetyOne!Print_Area</vt:lpstr>
      <vt:lpstr>Peregrine!Print_Area</vt:lpstr>
      <vt:lpstr>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2023-08-28T11:26:07Z</dcterms:modified>
</cp:coreProperties>
</file>